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via-tg-stor01\04-Datenaustausch$\KHA\Masterplan DIWA\Draft Report\"/>
    </mc:Choice>
  </mc:AlternateContent>
  <xr:revisionPtr revIDLastSave="0" documentId="13_ncr:1_{1517766D-36FB-4DEC-9833-66838C49E345}" xr6:coauthVersionLast="36" xr6:coauthVersionMax="36" xr10:uidLastSave="{00000000-0000-0000-0000-000000000000}"/>
  <bookViews>
    <workbookView xWindow="0" yWindow="0" windowWidth="25200" windowHeight="12570" xr2:uid="{E0D08941-7387-4ACC-9475-E08D71D5FFA0}"/>
  </bookViews>
  <sheets>
    <sheet name="edited for MT" sheetId="1" r:id="rId1"/>
  </sheets>
  <externalReferences>
    <externalReference r:id="rId2"/>
  </externalReferences>
  <definedNames>
    <definedName name="_xlnm._FilterDatabase" localSheetId="0" hidden="1">'edited for MT'!$A$4:$L$96</definedName>
    <definedName name="Stakeholde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6" i="1" l="1"/>
  <c r="I96" i="1"/>
  <c r="E96" i="1"/>
  <c r="K95" i="1"/>
  <c r="I95" i="1"/>
  <c r="E95" i="1"/>
  <c r="K94" i="1"/>
  <c r="I94" i="1"/>
  <c r="E94" i="1"/>
  <c r="K93" i="1"/>
  <c r="I93" i="1"/>
  <c r="E93" i="1"/>
  <c r="K92" i="1"/>
  <c r="I92" i="1"/>
  <c r="E92" i="1"/>
  <c r="K91" i="1"/>
  <c r="I91" i="1"/>
  <c r="E91" i="1"/>
  <c r="K90" i="1"/>
  <c r="I90" i="1"/>
  <c r="E90" i="1"/>
  <c r="K89" i="1"/>
  <c r="I89" i="1"/>
  <c r="E89" i="1"/>
  <c r="K88" i="1"/>
  <c r="I88" i="1"/>
  <c r="E88" i="1"/>
  <c r="K87" i="1"/>
  <c r="I87" i="1"/>
  <c r="E87" i="1"/>
  <c r="K86" i="1"/>
  <c r="I86" i="1"/>
  <c r="E86" i="1"/>
  <c r="K85" i="1"/>
  <c r="I85" i="1"/>
  <c r="E85" i="1"/>
  <c r="K84" i="1"/>
  <c r="I84" i="1"/>
  <c r="E84" i="1"/>
  <c r="K83" i="1"/>
  <c r="I83" i="1"/>
  <c r="E83" i="1"/>
  <c r="K82" i="1"/>
  <c r="I82" i="1"/>
  <c r="E82" i="1"/>
  <c r="K81" i="1"/>
  <c r="I81" i="1"/>
  <c r="E81" i="1"/>
  <c r="K80" i="1"/>
  <c r="I80" i="1"/>
  <c r="E80" i="1"/>
  <c r="K79" i="1"/>
  <c r="I79" i="1"/>
  <c r="E79" i="1"/>
  <c r="K78" i="1"/>
  <c r="I78" i="1"/>
  <c r="E78" i="1"/>
  <c r="K77" i="1"/>
  <c r="I77" i="1"/>
  <c r="E77" i="1"/>
  <c r="K76" i="1"/>
  <c r="I76" i="1"/>
  <c r="E76" i="1"/>
  <c r="K75" i="1"/>
  <c r="I75" i="1"/>
  <c r="E75" i="1"/>
  <c r="K74" i="1"/>
  <c r="I74" i="1"/>
  <c r="E74" i="1"/>
  <c r="K73" i="1"/>
  <c r="I73" i="1"/>
  <c r="E73" i="1"/>
  <c r="K72" i="1"/>
  <c r="I72" i="1"/>
  <c r="E72" i="1"/>
  <c r="K71" i="1"/>
  <c r="I71" i="1"/>
  <c r="E71" i="1"/>
  <c r="K70" i="1"/>
  <c r="I70" i="1"/>
  <c r="E70" i="1"/>
  <c r="K69" i="1"/>
  <c r="I69" i="1"/>
  <c r="E69" i="1"/>
  <c r="K68" i="1"/>
  <c r="I68" i="1"/>
  <c r="E68" i="1"/>
  <c r="K67" i="1"/>
  <c r="I67" i="1"/>
  <c r="E67" i="1"/>
  <c r="K66" i="1"/>
  <c r="I66" i="1"/>
  <c r="E66" i="1"/>
  <c r="K65" i="1"/>
  <c r="I65" i="1"/>
  <c r="E65" i="1"/>
  <c r="K64" i="1"/>
  <c r="I64" i="1"/>
  <c r="E64" i="1"/>
  <c r="K63" i="1"/>
  <c r="I63" i="1"/>
  <c r="E63" i="1"/>
  <c r="K62" i="1"/>
  <c r="I62" i="1"/>
  <c r="E62" i="1"/>
  <c r="K61" i="1"/>
  <c r="I61" i="1"/>
  <c r="E61" i="1"/>
  <c r="K60" i="1"/>
  <c r="I60" i="1"/>
  <c r="E60" i="1"/>
  <c r="K59" i="1"/>
  <c r="I59" i="1"/>
  <c r="E59" i="1"/>
  <c r="K58" i="1"/>
  <c r="I58" i="1"/>
  <c r="E58" i="1"/>
  <c r="K57" i="1"/>
  <c r="I57" i="1"/>
  <c r="E57" i="1"/>
  <c r="K56" i="1"/>
  <c r="I56" i="1"/>
  <c r="E56" i="1"/>
  <c r="K55" i="1"/>
  <c r="I55" i="1"/>
  <c r="E55" i="1"/>
  <c r="K54" i="1"/>
  <c r="I54" i="1"/>
  <c r="E54" i="1"/>
  <c r="K53" i="1"/>
  <c r="I53" i="1"/>
  <c r="E53" i="1"/>
  <c r="K52" i="1"/>
  <c r="I52" i="1"/>
  <c r="E52" i="1"/>
  <c r="K51" i="1"/>
  <c r="I51" i="1"/>
  <c r="E51" i="1"/>
  <c r="K50" i="1"/>
  <c r="I50" i="1"/>
  <c r="E50" i="1"/>
  <c r="K49" i="1"/>
  <c r="I49" i="1"/>
  <c r="E49" i="1"/>
  <c r="K48" i="1"/>
  <c r="I48" i="1"/>
  <c r="E48" i="1"/>
  <c r="K47" i="1"/>
  <c r="I47" i="1"/>
  <c r="E47" i="1"/>
  <c r="K46" i="1"/>
  <c r="I46" i="1"/>
  <c r="E46" i="1"/>
  <c r="K45" i="1"/>
  <c r="I45" i="1"/>
  <c r="E45" i="1"/>
  <c r="K44" i="1"/>
  <c r="I44" i="1"/>
  <c r="E44" i="1"/>
  <c r="K43" i="1"/>
  <c r="I43" i="1"/>
  <c r="E43" i="1"/>
  <c r="K42" i="1"/>
  <c r="I42" i="1"/>
  <c r="E42" i="1"/>
  <c r="K41" i="1"/>
  <c r="I41" i="1"/>
  <c r="E41" i="1"/>
  <c r="K40" i="1"/>
  <c r="I40" i="1"/>
  <c r="E40" i="1"/>
  <c r="K39" i="1"/>
  <c r="I39" i="1"/>
  <c r="E39" i="1"/>
  <c r="K38" i="1"/>
  <c r="I38" i="1"/>
  <c r="E38" i="1"/>
  <c r="K37" i="1"/>
  <c r="I37" i="1"/>
  <c r="E37" i="1"/>
  <c r="K36" i="1"/>
  <c r="I36" i="1"/>
  <c r="E36" i="1"/>
  <c r="K35" i="1"/>
  <c r="I35" i="1"/>
  <c r="E35" i="1"/>
  <c r="K34" i="1"/>
  <c r="I34" i="1"/>
  <c r="E34" i="1"/>
  <c r="K33" i="1"/>
  <c r="I33" i="1"/>
  <c r="E33" i="1"/>
  <c r="K32" i="1"/>
  <c r="I32" i="1"/>
  <c r="E32" i="1"/>
  <c r="K31" i="1"/>
  <c r="I31" i="1"/>
  <c r="E31" i="1"/>
  <c r="K30" i="1"/>
  <c r="I30" i="1"/>
  <c r="E30" i="1"/>
  <c r="K29" i="1"/>
  <c r="I29" i="1"/>
  <c r="E29" i="1"/>
  <c r="K28" i="1"/>
  <c r="I28" i="1"/>
  <c r="E28" i="1"/>
  <c r="K27" i="1"/>
  <c r="I27" i="1"/>
  <c r="E27" i="1"/>
  <c r="K26" i="1"/>
  <c r="I26" i="1"/>
  <c r="E26" i="1"/>
  <c r="K25" i="1"/>
  <c r="I25" i="1"/>
  <c r="E25" i="1"/>
  <c r="K24" i="1"/>
  <c r="I24" i="1"/>
  <c r="E24" i="1"/>
  <c r="K23" i="1"/>
  <c r="I23" i="1"/>
  <c r="E23" i="1"/>
  <c r="K22" i="1"/>
  <c r="I22" i="1"/>
  <c r="E22" i="1"/>
  <c r="K21" i="1"/>
  <c r="I21" i="1"/>
  <c r="E21" i="1"/>
  <c r="K20" i="1"/>
  <c r="I20" i="1"/>
  <c r="E20" i="1"/>
  <c r="K19" i="1"/>
  <c r="I19" i="1"/>
  <c r="E19" i="1"/>
  <c r="K18" i="1"/>
  <c r="I18" i="1"/>
  <c r="E18" i="1"/>
  <c r="K17" i="1"/>
  <c r="I17" i="1"/>
  <c r="E17" i="1"/>
  <c r="K16" i="1"/>
  <c r="I16" i="1"/>
  <c r="E16" i="1"/>
  <c r="K15" i="1"/>
  <c r="I15" i="1"/>
  <c r="E15" i="1"/>
  <c r="K14" i="1"/>
  <c r="I14" i="1"/>
  <c r="E14" i="1"/>
  <c r="K13" i="1"/>
  <c r="I13" i="1"/>
  <c r="E13" i="1"/>
  <c r="K12" i="1"/>
  <c r="I12" i="1"/>
  <c r="E12" i="1"/>
  <c r="K11" i="1"/>
  <c r="I11" i="1"/>
  <c r="E11" i="1"/>
  <c r="K10" i="1"/>
  <c r="I10" i="1"/>
  <c r="E10" i="1"/>
  <c r="K9" i="1"/>
  <c r="I9" i="1"/>
  <c r="E9" i="1"/>
  <c r="K8" i="1"/>
  <c r="I8" i="1"/>
  <c r="E8" i="1"/>
  <c r="K7" i="1"/>
  <c r="I7" i="1"/>
  <c r="E7" i="1"/>
  <c r="K6" i="1"/>
  <c r="I6" i="1"/>
  <c r="E6" i="1"/>
  <c r="K5" i="1"/>
  <c r="I5" i="1"/>
  <c r="E5" i="1"/>
</calcChain>
</file>

<file path=xl/sharedStrings.xml><?xml version="1.0" encoding="utf-8"?>
<sst xmlns="http://schemas.openxmlformats.org/spreadsheetml/2006/main" count="1407" uniqueCount="643">
  <si>
    <t>Consequences</t>
  </si>
  <si>
    <t>Category/Thematic area</t>
  </si>
  <si>
    <t>ID</t>
  </si>
  <si>
    <t>Title</t>
  </si>
  <si>
    <t>Label in figure</t>
  </si>
  <si>
    <t>Description</t>
  </si>
  <si>
    <t>Stakeholders</t>
  </si>
  <si>
    <t>Effort</t>
  </si>
  <si>
    <t>Contribution to</t>
  </si>
  <si>
    <t>Ambition level</t>
  </si>
  <si>
    <t>Pillar</t>
  </si>
  <si>
    <t>Time box</t>
  </si>
  <si>
    <t>Technical</t>
  </si>
  <si>
    <t>Financial</t>
  </si>
  <si>
    <t>Organisational</t>
  </si>
  <si>
    <t>Operational</t>
  </si>
  <si>
    <t>Data</t>
  </si>
  <si>
    <t>M83</t>
  </si>
  <si>
    <t>Increase data quality</t>
  </si>
  <si>
    <t>data quality</t>
  </si>
  <si>
    <t>Increase the quality of the data by investing in quality of existing data instead of a focus on sharing new types of data.
Data quality will play a key role for the necessary further technological developments and e.g., Smart Shipping. Therefore, to check the data quality, it is important to make use of the data quality parameters in IWT as researched to ensure that the used data, meet the associated parameters.
Analyse and improve the quality of data based on the findings of the report of DIWA SuAc 4.4. An investigation is recommended whether mass data analysis could improve data quality.
Use other (reference) data to check the quality of own data as well as the correctness of AIS data (including control mechanism).
Furthermore, Process Mining can be implemented to detect irregularities or possible errors in the data. Data quality (analyse current situation and measures to improve) should be a topic in future European projects.</t>
  </si>
  <si>
    <t>FA</t>
  </si>
  <si>
    <t>M</t>
  </si>
  <si>
    <t>Safety, Economical transport, Reliability of supply</t>
  </si>
  <si>
    <t>CIS,
Smart Shipping</t>
  </si>
  <si>
    <t>basic</t>
  </si>
  <si>
    <t>0-5</t>
  </si>
  <si>
    <t>Define data quality parameters for every information provided to fairway users or other stakeholder
Assess the quality of gathered data and provided information
Fix data quality issues</t>
  </si>
  <si>
    <t>€-€€</t>
  </si>
  <si>
    <t>SuAc</t>
  </si>
  <si>
    <t>improved or optimised data quality
more reliable information on RIS portals</t>
  </si>
  <si>
    <t>M84</t>
  </si>
  <si>
    <t xml:space="preserve">Provide meta-data </t>
  </si>
  <si>
    <t xml:space="preserve">Need for more clarity on the quality (meta data) of existing data and the source of data. This allows users to verify on critical functional parameters.
</t>
  </si>
  <si>
    <t>S-M</t>
  </si>
  <si>
    <t>Smart Shipping</t>
  </si>
  <si>
    <t>interim</t>
  </si>
  <si>
    <t>Add meta information to the data provided
Provide information on how to use the data and for which purposes it can be used.
Allow identification of the source of the data (e.g. GIS data).</t>
  </si>
  <si>
    <t>Ac-Project-Programme</t>
  </si>
  <si>
    <t>Data quality parameters are visible to users,
Make resources available to enter and maintain meta-data</t>
  </si>
  <si>
    <t>M85</t>
  </si>
  <si>
    <t xml:space="preserve">Install a (virtual) data quality team for European IWT data </t>
  </si>
  <si>
    <t xml:space="preserve">a hands-on EU-wide data quality team for harmonising IWT data.
Automated data validation can be used for feedback to data providers.
EU wide actions to facilitate the enhancement and harmonization of data </t>
  </si>
  <si>
    <t>L</t>
  </si>
  <si>
    <t>Economical transport, Reliability of supply</t>
  </si>
  <si>
    <t>Synchromodality,
CIS,
Smart Shipping</t>
  </si>
  <si>
    <t>5-10</t>
  </si>
  <si>
    <t>-</t>
  </si>
  <si>
    <t>€€</t>
  </si>
  <si>
    <t>Project</t>
  </si>
  <si>
    <t>Dedicated resources for such task, additional staff,
Data analysis team based on user feedback and supported by analysis tools</t>
  </si>
  <si>
    <t>M95</t>
  </si>
  <si>
    <t>Investigate and develop quality standards</t>
  </si>
  <si>
    <t xml:space="preserve">Data quality  </t>
  </si>
  <si>
    <t xml:space="preserve">Development of a new quality standard with associated quality monitoring tools for RIS key services
Autonomous/Automated Shipping need a higher accuracy of information (e.g. position). Investigations are needed to identify the required accuracy of the relevant data. </t>
  </si>
  <si>
    <t>Safety, Economical transport, Reliability of supply, paperless transport</t>
  </si>
  <si>
    <t>0-5,
5-10</t>
  </si>
  <si>
    <t>€</t>
  </si>
  <si>
    <t>Ac</t>
  </si>
  <si>
    <t>Make experts available to investigate and develop quality standards</t>
  </si>
  <si>
    <t>M96</t>
  </si>
  <si>
    <t>Investigate and define data quality requirements on national, regional and international aspects</t>
  </si>
  <si>
    <t>Investigate and determine the different data quality needs from the regions in Europe within the existing IWT standards. Ideally, the investigations should be performed together with other transport modes. An inventory of current situation of data quality issues should be created as well.
Define a same level of up-to-dateness to reach a similar quality level for IENCs in different countries.
Define a set of "business rules" for checking data at the source. This can be offered as a EuRIS Service. Someone can provide data and receives a rating about its consistency.
Integrate information from 3rd parties (self-maintained or via focal point).</t>
  </si>
  <si>
    <t>FA, Ports, SWS</t>
  </si>
  <si>
    <t>Economical transport, Reliability of supply, paperless transport</t>
  </si>
  <si>
    <t>Detailed definition of minimum requirements</t>
  </si>
  <si>
    <t>Make experts available to investigate and define quality requirements</t>
  </si>
  <si>
    <t>M79</t>
  </si>
  <si>
    <t xml:space="preserve">Feedback loop </t>
  </si>
  <si>
    <t>feedback loop</t>
  </si>
  <si>
    <t>Enable easy feedback on discrepancies between provided data and information and the real-life state.
A Single point of contact (SPoC) can be contacted by the users of the data to report any data issues and the SPoC will respond and act accordingly. A feedback loop to the different levels of users is recommended.</t>
  </si>
  <si>
    <t>FA, Ports, VTM, LSP, VOp, Sk</t>
  </si>
  <si>
    <t>S</t>
  </si>
  <si>
    <t>Economical transport</t>
  </si>
  <si>
    <t>Create a service (e.g. on the EuRIS portal) for users to give feedback on the provided information. 
A single point of contact (SPoC) per national data provider for EuRIS.</t>
  </si>
  <si>
    <t>users indicate when data quality deficiencies occur,
Provide routing to (expert) resources who are available to fix the issues and provide status feedback to issue reporter</t>
  </si>
  <si>
    <t>M89</t>
  </si>
  <si>
    <t xml:space="preserve">Implementation of a reference data support service </t>
  </si>
  <si>
    <t>Information hub EuRIS</t>
  </si>
  <si>
    <t>(Reference) Data Support Service – EuRIS as buffer/cache. Provision of unambiguous reference data for common sections. DG Move could foster such implementations (provide financial and other incentives)</t>
  </si>
  <si>
    <t>CIS</t>
  </si>
  <si>
    <t>Implementation of interface with ERDMS and synchronisation of data from EuRIS
Provide unambiguous reference data for common sections (jointly provided by competent authorities)</t>
  </si>
  <si>
    <t>reduction of administrative burden of EuRIS partner organisations</t>
  </si>
  <si>
    <t>M92</t>
  </si>
  <si>
    <t>Maintenance, harmonisation and synchronisation of reference data</t>
  </si>
  <si>
    <t>maintenance procedures</t>
  </si>
  <si>
    <t>Improve the maintenance, harmonisation and synchronisation of reference data, by means of e.g.:
Harmonisation of reference data where feasible, otherwise linking of code tables
Implementation of services and procedures for the synchronisation of reference data across all applications and services involved
Improve NtS regarding: Timeliness, Completeness, Accuracy
Maintaining data quality should be obtained by cooperation and by offering help by DG MOVE to the Member States.</t>
  </si>
  <si>
    <t>FA, Ports, SWS, oA</t>
  </si>
  <si>
    <t>Synchromodality,
CIS</t>
  </si>
  <si>
    <t>basic-interim</t>
  </si>
  <si>
    <t>National and international implementation of linking and synchronization services</t>
  </si>
  <si>
    <t>Project-Programme</t>
  </si>
  <si>
    <t>Streamline processes. Reduce the number of reference databases to one (1)</t>
  </si>
  <si>
    <t>M86</t>
  </si>
  <si>
    <t xml:space="preserve">Continue elaboration of RIS.net  </t>
  </si>
  <si>
    <t>RIS.net</t>
  </si>
  <si>
    <t>Potentially make RIS.net an official standard and implementation of RIS.net in a future European project. Replacing the RIS Index can have a huge impact on the RIS Technical Services and most, if not all, RIS Operational Services.
Sufficient time and funding should be made available to further elaborate RIS-Net with the help of, at least, the CESNI/TI working groups and the IEHG, for example in a follow-up project of RIS COMEX</t>
  </si>
  <si>
    <t>elaborate, amend, finalise RIS.net specification and provide it to EuRIS maintenance provider and CESNI</t>
  </si>
  <si>
    <t>after first elaboration of data according to RIS.net the update work is a standard task</t>
  </si>
  <si>
    <t>M87</t>
  </si>
  <si>
    <t xml:space="preserve">Implement RIS.net  </t>
  </si>
  <si>
    <t>RIS.net should be the future data model in IWT. It should consider the information in the IHO Geospatial Information Registry, the Maritime Resource Name and the need of TENtec.
It has also to be considered as a possible future part of ES-RIS 2029/1 to specify the requirements stipulated in the RIS Directive for Member States to publish data facilitating route- and voyage planning</t>
  </si>
  <si>
    <t>M-L</t>
  </si>
  <si>
    <t>Technical: Finalise, amend and implement data model in EuRIS + all partners provide data according to RIS.net
Standardisation: Provide results to CESNI and put it into a standard</t>
  </si>
  <si>
    <t>M88</t>
  </si>
  <si>
    <t xml:space="preserve">Assess impact of S-100 on IWT &amp; decide on actions </t>
  </si>
  <si>
    <t>S-100</t>
  </si>
  <si>
    <t>The S-100 framework in fact identifies itself as the ‘Universal Hydrographic Data Model’ and thus as being capable to incorporate all data entities associated with the waterway domain. Propose to add investigation of the S-100 framework to CESNI/TI Work Programme.</t>
  </si>
  <si>
    <t>Assessment of the technical specifications and impact on RIS key technologies</t>
  </si>
  <si>
    <t>compliancy with maritime standards is important for mixed areas. New standards will bring new ways of working into daily operation,
Make resources available for assessment and follow up</t>
  </si>
  <si>
    <t>M80</t>
  </si>
  <si>
    <t xml:space="preserve">Maintain standardisation work </t>
  </si>
  <si>
    <t>standardisation</t>
  </si>
  <si>
    <t xml:space="preserve">Active involvement in standardisation process
Detailed uniform definitions of terms used in inland shipping. 
The common standardisation procedure in the rail sector could be a useful example for an standardised stakeholder involvement.
</t>
  </si>
  <si>
    <t>basic-interim-advanced</t>
  </si>
  <si>
    <t>0-5,
5-10,
10+</t>
  </si>
  <si>
    <t>further standardisation of data and services</t>
  </si>
  <si>
    <t>European services provided to users or other stakeholders,
Continue making experts available</t>
  </si>
  <si>
    <t>M81</t>
  </si>
  <si>
    <t xml:space="preserve">Formalise de facto standards </t>
  </si>
  <si>
    <t>There are some de-facto standards (e.g. RIS Index, VisuRIS COMEX Reference Network Model, ERINOT 1.2 XML, Exchange of Object Status Information, ERIVOY, RTA, Lock Access) which are not official standards. Integrate them in existing software and start a trajectory to formalize them.</t>
  </si>
  <si>
    <t>Develop de facto standards into official standards
Test-implement new specifications in European Projects to gain experience and to involve technical experts. Standardise proven services and processes.
Integrate the preliminary standard used in the COMEX project in the RIS standards suite to safeguard further implementation of the TIS.4 RIS service across the European waterways</t>
  </si>
  <si>
    <t>SuAc-Ac</t>
  </si>
  <si>
    <t>new standardised data structures or messages,
Continue making experts available</t>
  </si>
  <si>
    <t>M82</t>
  </si>
  <si>
    <t>Implement updated standards</t>
  </si>
  <si>
    <t>Implementation of RIS key technologies and other relevant services need to follow the standardisation (updates), e.g. ES-RIS</t>
  </si>
  <si>
    <t>Use new standards in databases and messages</t>
  </si>
  <si>
    <t>harmonised data and information</t>
  </si>
  <si>
    <t>Data sharing</t>
  </si>
  <si>
    <t>M15</t>
  </si>
  <si>
    <t xml:space="preserve">Align with maritime </t>
  </si>
  <si>
    <t>align with maritime</t>
  </si>
  <si>
    <t>Develop a vision for future integration of fairway/port/PCS platforms with complete coverage of a corridor including connecting to the ‘Maritime Connective platform’. Furthermore, adoption of technologies, standards and legal framework shall be in focus. This includes investigation of interesting aspects of S-421 in light of intention sharing.
The developments under the umbrella of Maritime Autonomous Surface Ships (MASS) shall be considered in IWT with specific relevance for mixed traffic areas.</t>
  </si>
  <si>
    <t>Economical transport, Reliability of supply, staff shortage</t>
  </si>
  <si>
    <t xml:space="preserve">
Synchromodality,
CIS,
Smart Shipping</t>
  </si>
  <si>
    <t>Coordinate a common/shared vision with maritime in areas where it is necessary and put focus on technologies, standards and legal framework</t>
  </si>
  <si>
    <t>available experts to bridge the standardisation bodies in maritime and IWT ideally including Customs, Rail, Road</t>
  </si>
  <si>
    <t>M5</t>
  </si>
  <si>
    <t xml:space="preserve">Use existing / create new standards/API for harmonised data exchange </t>
  </si>
  <si>
    <t>harmonised APIs</t>
  </si>
  <si>
    <t>APIs allow stakeholders to easily extract data, enabling their own planning systems to be more useful. Data exchange via APIs will be crucial which also requires agreed semantics, harmonised interfaces and language.</t>
  </si>
  <si>
    <t>FA, SWS, VOp, Ports, VTM</t>
  </si>
  <si>
    <t>Create a standardised data set for data exchange, develop APIs and a common understanding of the information, provide easy (technical) access for the user</t>
  </si>
  <si>
    <t>Ac-Project</t>
  </si>
  <si>
    <t>Extra effort for stakeholders to make experts available to do the work</t>
  </si>
  <si>
    <t>M13</t>
  </si>
  <si>
    <t>Fix missing links to other transport modes</t>
  </si>
  <si>
    <t>Assess what is missing and implement connections. Very relevant links to other transport modes can be transhipment locations.
Investigate missing services and data according to business requirements and aligned definitions. Implement missing services, close data gaps. Develop required APIs.</t>
  </si>
  <si>
    <t>FA, Ports, LSP, SWS</t>
  </si>
  <si>
    <t>Economical transport, Reliability of supply, mitigate climate change, paperless transport</t>
  </si>
  <si>
    <t>Synchromodality</t>
  </si>
  <si>
    <t>implement APIs after identifying needs in a stepwise approach</t>
  </si>
  <si>
    <t>€-€€€</t>
  </si>
  <si>
    <t>benefit: better decision making, transport planning along supply chain
consequence: make experts available to engage with stakeholders</t>
  </si>
  <si>
    <t>M6</t>
  </si>
  <si>
    <t>EuRIS as data registry / ERDMS gateway</t>
  </si>
  <si>
    <t>EuRIS can be used for reference data management between RIS authorities and ERDMS. EuRIS may also be able to support up-to-dateness of EHDB and ECDB information. DG Move could foster these changes (provide financial and other incentives)</t>
  </si>
  <si>
    <t>FA, SWS</t>
  </si>
  <si>
    <t>Agree on EuRIS as the harmonised data source, Requires technical changes to ERDMS</t>
  </si>
  <si>
    <t>easy availability of harmonised and up-to-date data at one platform
Data maintenance process changes for RIS index data. Shifts towards EuRIS</t>
  </si>
  <si>
    <t>M10</t>
  </si>
  <si>
    <t>Closely follow &amp; investigate Federated data sharing developments</t>
  </si>
  <si>
    <t>Closely follow the federative developments under DTLF (e.g. projects FeDERATED, FENIX) and the impact on our fairway information services (EuRIS). There is a great potential that the future international information system is federated as it seems unrealistic that there will be a central one-stop-shop for everything also due to the grown nature.
Follow and contribute to DTLF/eFTI initiative (potentially the framework for harmonised transport documents for ERI)</t>
  </si>
  <si>
    <t>FA, oA</t>
  </si>
  <si>
    <t>(re-)assess the technical feasibility and usefulness of the current state of the federative developments for the systems in IWT
Ensure interoperability between standards</t>
  </si>
  <si>
    <t>new possibility for data sharing
Make experts available to follow developments</t>
  </si>
  <si>
    <t>M11</t>
  </si>
  <si>
    <t>EuRIS as connectivity platform / EU dataspace</t>
  </si>
  <si>
    <t>The potential of EuRIS as a connectivity platform in IWT needs to be investigated. Validate the conformance of EuRIS with the European Data Spaces requirements and to promote the role of EuRIS as an inland waterway transport Data Space.</t>
  </si>
  <si>
    <t xml:space="preserve">interim </t>
  </si>
  <si>
    <t>investigate the technical potential of EuRIS as a Connectivity platform</t>
  </si>
  <si>
    <t>new possibility for data sharing
Make experts available to engage with EU stakeholders</t>
  </si>
  <si>
    <t>M12</t>
  </si>
  <si>
    <t xml:space="preserve">Secure Cloud providers </t>
  </si>
  <si>
    <t>Choose a provider/data centre which hosts the data that protects the data confirming the European privacy laws (GDPR), and the planned EU Cloud Rulebook. Also check if the provider has information security related certifications such as ISO 27001, ….</t>
  </si>
  <si>
    <t>Safety, Economical transport</t>
  </si>
  <si>
    <t>assess the cyber risks of a potential Cloud providers / Hosting providers</t>
  </si>
  <si>
    <t>secured systems against cyber attacks, 
safeguard against failures
Make cybersecurity experts available for assessment</t>
  </si>
  <si>
    <t>M7</t>
  </si>
  <si>
    <t xml:space="preserve">Interconnect EuRIS with Port Community Systems </t>
  </si>
  <si>
    <t>Interconnect ports</t>
  </si>
  <si>
    <t>Optimise and digitalise processes along the waterway by improving data exchange. Investigate the need of Single-sign-on using multiple systems</t>
  </si>
  <si>
    <t>Requirements analysis of port data needs vs FA data provision
develop/change APIs,
harmonise data 
connect the systems</t>
  </si>
  <si>
    <t>Introduce EuRIS at all inland/seaports (roadshow) and investigate (data) cooperation,
data sharing between EuRIS and PCS
define new processes and workflows
Possible legal agreements required between port and FA,
make experts available to engage with stakeholders,</t>
  </si>
  <si>
    <t>M16</t>
  </si>
  <si>
    <t xml:space="preserve">Connect fairway-port-maritime </t>
  </si>
  <si>
    <t>Ports will be the digital connection nodes between modalities</t>
  </si>
  <si>
    <t>FA, Ports, LSP</t>
  </si>
  <si>
    <t>XL</t>
  </si>
  <si>
    <t>identify the need of APIs
implement APIs
Investigate on a translation service to support automated exchange of ETA/RTA information between maritime and inland domain (to support efficient transhipment at terminals)</t>
  </si>
  <si>
    <t>benefit: data exchange with ports and maritime; better decision making
consequence: make experts available to engage with stakeholders from maritime &amp; ports ideally including Customs, Rail, Road</t>
  </si>
  <si>
    <t>M8</t>
  </si>
  <si>
    <t>Expand data exchange with ports</t>
  </si>
  <si>
    <t>Interconnect ports/terminals</t>
  </si>
  <si>
    <t>Develop API/interface standards to facilitate data exchange with local port authority systems/PCS platforms, forwarding barge voyage information</t>
  </si>
  <si>
    <t xml:space="preserve">Requirements analysis of port data needs vs FA data provision and vv.
connect the systems, 
harmonise data </t>
  </si>
  <si>
    <t>data exchange with ports
define new processes and workflows
Possible legal agreements required between port and FA</t>
  </si>
  <si>
    <t>M1</t>
  </si>
  <si>
    <t>Ensure harmonised eFTI&lt;-&gt;ERI alignment</t>
  </si>
  <si>
    <t>paperless transport</t>
  </si>
  <si>
    <t>ensure and enable data exchange between eFTI&lt;-&gt;ERI</t>
  </si>
  <si>
    <t>FA, VOp, SWS</t>
  </si>
  <si>
    <t>Economical transport, paperless transport</t>
  </si>
  <si>
    <t>mapping data elements, 
investigate ERI/eFTI mapping
ensure that eFTI is considered upon revision of the RIS Directive (-&gt; DG Move)</t>
  </si>
  <si>
    <t>less paper work for ECOP</t>
  </si>
  <si>
    <t>M2</t>
  </si>
  <si>
    <t>Enhance ERI</t>
  </si>
  <si>
    <t>Harmonise Reporting services in Europe in order to establish a Reporting only once with single entering of data to fulfil all reporting requirements for any transport along the European inland waterway network based on full cross-border exchange between systems / authorities.
With regard to synchromodal transport and new requirements some information as included in the HERmes message should also be considered in the next revision process of the ERI messages.</t>
  </si>
  <si>
    <t>FA, VOp, Sk, SWS, Ports</t>
  </si>
  <si>
    <t>collect all European reporting requirements, 
harmonise data sets, 
implement all ERI messages, 
develop (or improve) the Reporting service,
Standardise not yet standardised ERI Messages, if required (e.g. WASDIS, CUSCAR/ERIMAN, INVRPT, ERIINFO, BERMAN)</t>
  </si>
  <si>
    <t>€€-€€€</t>
  </si>
  <si>
    <t>skippers or vessel operators only need to report one time for whole voyage</t>
  </si>
  <si>
    <t>M3</t>
  </si>
  <si>
    <t>Stay involved in eFTI developments</t>
  </si>
  <si>
    <t>The eFTI regulation shall be implemented in 2025. The impact of improving existing reporting applications to certified eFTI Service Providers shall be evaluated. Stay closely involved in the elaboration and finalisation of the eFTI architecture and certification process. Consider transforming existing ERI-systems into eFTI compliant service providers</t>
  </si>
  <si>
    <t>FA, Ports, VOp, SWS</t>
  </si>
  <si>
    <t>Reliability of supply, paperless transport</t>
  </si>
  <si>
    <t>participate in the meetings (in the upcoming years), 
provide input, make sure responsible national experts attend the review and implementation process</t>
  </si>
  <si>
    <t>M4</t>
  </si>
  <si>
    <t>Elaborate legal basis for paperless transport</t>
  </si>
  <si>
    <t>As a precondition for synchromodality, paperless processes have to be supported by legislation,
under the scope of eFTI phase 2: after revision 2029: inclusion of other documents than cargo related only (certificates of competence, ea)</t>
  </si>
  <si>
    <t>FA, oA, Ports, VOp</t>
  </si>
  <si>
    <t>Reliability of supply, paperless transport, staff shortage</t>
  </si>
  <si>
    <t>Synchromodality,
Smart Shipping</t>
  </si>
  <si>
    <t>less paper work for ECOP, lower administrative burdens and costs for logistic operators. Extra effort for fairway authorities, customs, law enforcement to make experts available to do the work.</t>
  </si>
  <si>
    <t>M9</t>
  </si>
  <si>
    <t>Support digital freight docs</t>
  </si>
  <si>
    <t>Support initiatives to establish digital cargo/freight documentation in IWT (e.g. eFTI, e-CMR), which could be enabled by platforms functioning as a standard communication channel for cargo documentation.</t>
  </si>
  <si>
    <t>FA, Ports, VOp, Sk, SWS</t>
  </si>
  <si>
    <t>Collaborate with initiatives to define a common digital freight documentation (e.g. eFTI, e-CMR)
collaborate with competent authorities
Develop digitised procedures for digitally available information for routines required by authorities (e.g. inspections)</t>
  </si>
  <si>
    <t>establish new workflows
Extra effort for stakeholders to make experts available to do the work</t>
  </si>
  <si>
    <t>M18</t>
  </si>
  <si>
    <t xml:space="preserve">Standards for suppliers </t>
  </si>
  <si>
    <t>performance standards</t>
  </si>
  <si>
    <t>There is a lack of performance standards (e.g. equipment such as sensors and PNT). The components present are often not intended to function in an integrated system with components from other suppliers</t>
  </si>
  <si>
    <t>FA, ES, SWS</t>
  </si>
  <si>
    <t>Apply existing standards or create new standards for technical and functional requirements of sensors/devices/other components</t>
  </si>
  <si>
    <t>benefit: harmonised standards for suppliers of software and equipment 
consequence: make experts available to draw up standards</t>
  </si>
  <si>
    <t>M17</t>
  </si>
  <si>
    <t>Privacy assessment for new developments</t>
  </si>
  <si>
    <t>privacy</t>
  </si>
  <si>
    <t>Before applying new developments, possible conflicting interests in collecting personal information (e.g. through video surveillance) have to be evaluated. Alignment with NIS-2 regulation is envisioned.</t>
  </si>
  <si>
    <t>Safety</t>
  </si>
  <si>
    <t>investigate the technical developments for possible violation of privacy</t>
  </si>
  <si>
    <t>benefit: Implemented new developments avoid privacy issues
consequence: Requires resources to handle privacy impact assessments and other GDPR issues</t>
  </si>
  <si>
    <t>Harmonised modalities</t>
  </si>
  <si>
    <t>M20</t>
  </si>
  <si>
    <t xml:space="preserve">Identify standards &amp; interactions with other modalities &amp; logistics </t>
  </si>
  <si>
    <t xml:space="preserve">independent terminals are interested in closing the standardisation gap between different types of modalities. Common standards for data exchange are needed. EU favours open data exchange.
The European rail sector is going to develop a new single platform named ‘DP-Rail’ for (standardised) data exchange between all involved parties in a rail transport. Some services will be valuable for multimodal transport. </t>
  </si>
  <si>
    <t>FA, LSP</t>
  </si>
  <si>
    <t>identify similarities and differences in data / data structure, services and future needs.
harmonise data models behind the forms and certificates
investigate the possibilities for data exchange with the future data hub of the rail sector</t>
  </si>
  <si>
    <t xml:space="preserve">benefits: multimodal standards; simpler multimodal data exchange
consequence: make expert available to analyse interactions
</t>
  </si>
  <si>
    <t>M22</t>
  </si>
  <si>
    <t>Proper specification of interfaces</t>
  </si>
  <si>
    <t>A standard for interfaces / communication protocols could provide the framework for harmonised transport documents (see DTLF/eFTI)</t>
  </si>
  <si>
    <t>create specifications of the interfaces and communication protocols to other transport modes or ports</t>
  </si>
  <si>
    <t>benefit: prerequisites are defined for the development of interfaces
consequence: stakeholders make experts available</t>
  </si>
  <si>
    <t>M19</t>
  </si>
  <si>
    <t>Strengthen multimodal collaboration</t>
  </si>
  <si>
    <t>improve cooperation</t>
  </si>
  <si>
    <t>Strengthen multimodal collaboration to benefit from the interdependencies between different stakeholders and modalities. A competent and sufficiently mandated coordinating body on EU level is needed</t>
  </si>
  <si>
    <t>FA, Ports, LSP, VTM</t>
  </si>
  <si>
    <t>interim-advanced</t>
  </si>
  <si>
    <t xml:space="preserve">identify similarities and differences in data / data structure, services and future needs.
</t>
  </si>
  <si>
    <t>benefit: multimodal coordinated processes
consequence: Implementation of a (multimodal) coordinating body; requires resources</t>
  </si>
  <si>
    <t>M21</t>
  </si>
  <si>
    <t xml:space="preserve">Improve cooperation with ports &amp; fairway authorities </t>
  </si>
  <si>
    <t>Improve cooperation with ports &amp; fairway authorities to optimise and digitalise processes</t>
  </si>
  <si>
    <t>FA, Ports</t>
  </si>
  <si>
    <t>adaptation needs on both sides</t>
  </si>
  <si>
    <t>benefit: coordinated future developments with ports; compatible systems
consequence: requires resources (intermediaries) to be made available</t>
  </si>
  <si>
    <t>M14</t>
  </si>
  <si>
    <t>Harmonised multimodal corridor management services</t>
  </si>
  <si>
    <t>multimodal services</t>
  </si>
  <si>
    <t>Identify open issues, actions, potential developments, etc. which would have to be realised by fairway authorities and other organisations or initiatives and to share the findings with responsible parties and initiate the necessary actions</t>
  </si>
  <si>
    <t>Economical transport, Reliability of supply, mitigate climate change</t>
  </si>
  <si>
    <t>5-10,
10+</t>
  </si>
  <si>
    <t>identify similarities and differences in data / data structure, services and future needs,
align data definitions</t>
  </si>
  <si>
    <t>multimodal data sharing, 
better decision making,
Synchromodality is possible</t>
  </si>
  <si>
    <t>M23</t>
  </si>
  <si>
    <t>Promote &amp; incentivise data service use</t>
  </si>
  <si>
    <t>promote services</t>
  </si>
  <si>
    <t>The use of synchromodal transport planning and operations by logistics services providers in Europe can be facilitated through a more intensive use of inland waterway data. With the deployment of EuRIS and expansion of the data services most of the needed data services to facilitate this will be in place. Effort is foreseen helping logistics service providers to recognize and use specific data services.</t>
  </si>
  <si>
    <t>FA, LSP, Ports, SWS</t>
  </si>
  <si>
    <t>provide information and data available on the EuRIS portal to multimodal/synchromodal transport planning tools (Optimise &amp; tailor API to stakeholder usage whilst limiting variants)</t>
  </si>
  <si>
    <t>benefit: IWT data is used for other services 
consequence: Make experts available to promote API use and assist usage (helpdesk)
Measure use and success of promotion/incentives via questionnaires and other means.</t>
  </si>
  <si>
    <t>Process &amp; Organisation</t>
  </si>
  <si>
    <t>M24</t>
  </si>
  <si>
    <t xml:space="preserve">Create awareness regarding cyber security (material &amp; training) </t>
  </si>
  <si>
    <t>cybersecurity</t>
  </si>
  <si>
    <t>New Technologies, IoT networks and Smart sensor systems/networks need cybersecurity measures to mitigate new risks. Applications connected to the Smart Sensors or applications using the data of these sensors must also comply with appropriate cybersecurity measures</t>
  </si>
  <si>
    <t>FA, SWS, ES, LSP, Ports, VTM</t>
  </si>
  <si>
    <t>Safety, Reliability of supply</t>
  </si>
  <si>
    <t>employees work with awareness of possible cyberattacks
provide general information about cyber risks in IWT,
provide possible measures against cyber attacks,
offer training for users and employees
implement process which keeps awareness up to date (recurring awareness activities)</t>
  </si>
  <si>
    <t>M42</t>
  </si>
  <si>
    <t xml:space="preserve">Certify automated/remotely operated vessel IT and centres (cybersecure) </t>
  </si>
  <si>
    <t>A cybersecurity certification for vessels and remote-control centres should be performed, before they are allowed to operate on European waterways</t>
  </si>
  <si>
    <t>FA, oA, SWS, ES, VOp</t>
  </si>
  <si>
    <t>L-XL</t>
  </si>
  <si>
    <t>Safety, staff shortage</t>
  </si>
  <si>
    <t>the systems of each automated vessel has to be checked regarding cybersecurity before certified/authorised for operation on the waterway</t>
  </si>
  <si>
    <t>Programme</t>
  </si>
  <si>
    <t>benefit: in the future, every Smart Ship on the waterway can be assumed as highly (but not completely) cybersecure
consequence: Make experts available to set up certification process and requirements, building compliance checking capabilities and positioning compliance checking with inspection authorities.</t>
  </si>
  <si>
    <t>M43</t>
  </si>
  <si>
    <t>Perform cyber risk assessment</t>
  </si>
  <si>
    <t xml:space="preserve">monitor the trade-off between increased functionality and increased risk, perform a risk assessment for each new development and define and implement mitigating actions. The risk assessment should also have a focus on the privacy aspect. </t>
  </si>
  <si>
    <t>FA, SWS, ES, VOp</t>
  </si>
  <si>
    <t>any new development to be implemented, requires an assessment in terms of cybersecurity and privacy</t>
  </si>
  <si>
    <t>benefit: in the future, every implemented new development can be assumed as highly (but not completely) cybersecure. This also means that the level of cyber security of the entire system remains (almost) the same.
consequence: Make cybersecurity resources available. Include cyber risk assessment as a standard step in the development process</t>
  </si>
  <si>
    <t>M44</t>
  </si>
  <si>
    <t>Implement ISMS</t>
  </si>
  <si>
    <t>The Information Security Management System is not only highly recommended, it should be a necessity to be able to follow-up on the implementation of an organisation’s security controls. It provides a structured way to keep track of the overall state of an organisation’s state of security.</t>
  </si>
  <si>
    <t>FA, SWS, VTM, Ports, Vop, LSP</t>
  </si>
  <si>
    <t>Safety, Reliability of supply, staff shortage</t>
  </si>
  <si>
    <t xml:space="preserve">implementation of an ISMS for the digital infrastructure of an organisation
</t>
  </si>
  <si>
    <t>benefit: The organisation is (to a great extent) able to detect cyber attacks and is prepared in case of incidents
consequence: make cybersecurity resources available</t>
  </si>
  <si>
    <t>M45</t>
  </si>
  <si>
    <t>Install a dedicated cyber security team</t>
  </si>
  <si>
    <t>The main responsibility of that team is to monitor the continuously evolving cyber threats. Based on their expertise the team will be able to formulate practical implementations of controls. Furthermore, a strategic, tactical or operational plan will need input from this team as things evolve.</t>
  </si>
  <si>
    <t>FA, (Ports), SWS, ES</t>
  </si>
  <si>
    <t xml:space="preserve">M </t>
  </si>
  <si>
    <t xml:space="preserve">Employ a cyber security team that specifically takes care of the security of the systems/networks through implementation of sufficient controls.
They are also responsible for a proper backup for the restart of the systems after a major cyber attack </t>
  </si>
  <si>
    <t>benefit: Increased cybersecurity of the systems of an organisation
consequence: Make cybersecurity resources permanently available. Include cyber security activities as a standard step in the processes</t>
  </si>
  <si>
    <t>M29</t>
  </si>
  <si>
    <t xml:space="preserve">Establish an overarching body dealing with digitalisation &amp; harmonisation </t>
  </si>
  <si>
    <t>EU competent body</t>
  </si>
  <si>
    <t>To ensure a harmonised development (in Europe) of the migration path, it is required to have one coordinating competent body. At the same time, the body should improve cooperation with other modes of transport.
make sure that all privacy aspects taken care of.</t>
  </si>
  <si>
    <t>M-XL</t>
  </si>
  <si>
    <t>Economical transport, Safety, mitigate climate change, Reliability of supply</t>
  </si>
  <si>
    <t>advanced</t>
  </si>
  <si>
    <t>an overarching body guides the technical developments,
New authority responsible for privacy issues and secure communications</t>
  </si>
  <si>
    <t>requires diplomats, experts and intermediaries to actively engage national and EU policy makers,
privacy is ensured to a higher degree
secure communication channels are provided</t>
  </si>
  <si>
    <t>M38</t>
  </si>
  <si>
    <t>Harmonise the vision on Smart Shipping</t>
  </si>
  <si>
    <t>There does not seem to be an overarching vision among the European fairway authorities regarding (support actions for) Smart Shipping. Uncertainty is likely to lead to postponement of investments by commercial operators except for a few early adopters. Examples are clear and harmonized minimum crew requirements for testbeds.</t>
  </si>
  <si>
    <t>FA, LSP, VOp, Sk, VOw</t>
  </si>
  <si>
    <t>Economical transport, Safety, mitigate climate change, reliability of supply, staff shortage</t>
  </si>
  <si>
    <t>Coordinate and harmonise the future developments regarding Smart Shipping
Make legal and subject matter resources available to draft vision and obtain support from stakeholders</t>
  </si>
  <si>
    <t>M49</t>
  </si>
  <si>
    <t>Design graceful degradation and fall-back arrangements</t>
  </si>
  <si>
    <t>fail-safe scenarios</t>
  </si>
  <si>
    <t>The advance of digitalisation includes an increasing reliance on technology for safety and business continuity. To mitigate vulnerability, fall back should be designed in advance</t>
  </si>
  <si>
    <t>FA, SWS, ES</t>
  </si>
  <si>
    <t>Safety, Economical transport, staff shortage</t>
  </si>
  <si>
    <t>Plan for the phasing out of legacy technologies
Falling back on legacy technology should be still possible for a certain period of time</t>
  </si>
  <si>
    <t>benefit: No major downtimes in the event of technical incidents of new implemented technologies
consequence: Integrate fall back procedures into the mode of operation and conduct regular exercises to test and train them</t>
  </si>
  <si>
    <t>M33</t>
  </si>
  <si>
    <t>Harmonise information services</t>
  </si>
  <si>
    <t>Harmonised information services on international level need to be provided in order to achieve the potential benefits of RIS. Agree on an official, short and realistic time frame for the update cycle of data. Special focus is put on harmonised data provision for smart shipping.</t>
  </si>
  <si>
    <t>Harmonise all information services, reporting services, value-added services, etc. along a corridor or on the Eu. Fairway network.</t>
  </si>
  <si>
    <t>€€€</t>
  </si>
  <si>
    <t>benefit: harmonised services using standardised data
consequence: Make data entry resources on a national and international level available to close data and service provision gaps.</t>
  </si>
  <si>
    <t>M25</t>
  </si>
  <si>
    <t xml:space="preserve">Cooperation with PPP &amp; private initiatives on new technologies, data sharing, governance </t>
  </si>
  <si>
    <t>FA should consider to cooperate with private and PPP initiatives, because private digital initiatives are driven by user and market demands and are often able to develop digital solutions in a quick and agile way</t>
  </si>
  <si>
    <t>Cooperation with private companies in the development of new systems/concepts</t>
  </si>
  <si>
    <t>Resources must be made available; 
Processes allowing cooperation under mutually beneficial terms are required</t>
  </si>
  <si>
    <t>M27</t>
  </si>
  <si>
    <t>Maintain coordination on policy level to ensure financial support</t>
  </si>
  <si>
    <t>Maintain coordination on policy level for the further harmonised development and operation of River Information Services in Europe</t>
  </si>
  <si>
    <t>requires experts and intermediaries to actively engage national and EU policy makers and issuers of funds</t>
  </si>
  <si>
    <t>M28</t>
  </si>
  <si>
    <t xml:space="preserve">Increase &amp; sustain cooperation (project) between IWT parties </t>
  </si>
  <si>
    <t>Utilise synergies in the further development of RIS Corridor Management and to maximise the benefits for the stakeholders. Continue international harmonised cooperation, ideally in common projects</t>
  </si>
  <si>
    <t>FA, VTM, LSP, VOp, VOw, Sk</t>
  </si>
  <si>
    <t xml:space="preserve">benefit: more efficient development activities
consequence: Make sufficiently mandated experts available </t>
  </si>
  <si>
    <t>M35</t>
  </si>
  <si>
    <t>Establish a close cooperation between RIS authorities, EU commission and CESNI/TI when upgrading, replacing, designing, operating, maintaining, …. registries for IWT</t>
  </si>
  <si>
    <t>This is expected to increase the overall efficiency, level of adoption and general level of satisfaction related of the Data Registries and create a multi-level benefit for the IWT community at large. Another suggestion would be to consider using EuRIS as a gateway between the RIS Authorities and the ERDMS, and possibly allow EuRIS, in its role as a single-stop-shop for a wide range of IWT information, to act as a cache of the ERDMS data.
Furthermore, there should be more cooperation between standardisation bodies and logistics to avoid individual reference codes.
It is recommended to start in CESNI/TI with the task TI-21 to clarify from an organisational point of view where location codes are maintained and by whom. Cooperation with CESNI &amp; Member States should be strengthened to enable active participation in the design and development of the CESNI/TI Work Programme. Increase cooperation with departments that build and maintain the infrastructure, and the departments that digitize it (GIS data)</t>
  </si>
  <si>
    <t>requires technical changes to EuRIS and potentially ERDMS</t>
  </si>
  <si>
    <t>benefit: standard data registries will be available for IWT
consequence: make sufficiently mandated experts available</t>
  </si>
  <si>
    <t>M47</t>
  </si>
  <si>
    <t>Facilitate innovation</t>
  </si>
  <si>
    <t>Facilitate developments from innovative companies (with a level playing field) which create value for IWT.
Establish permanent digital innovation teams to foster the continuous development of new applications with a focus on advanced technologies.
Utilise existing projects or use cases involving New Technologies by identifying them (see recommendation about knowledge management platform) and assessing their level of maturity. The Authorities should make use of these experiences and align the various activities.</t>
  </si>
  <si>
    <t>FA, SWS, ES, VTM</t>
  </si>
  <si>
    <t>S-M-L</t>
  </si>
  <si>
    <t>Safety, Economical transport, staff shortage, mitigate climate change</t>
  </si>
  <si>
    <t xml:space="preserve">basic-interim </t>
  </si>
  <si>
    <t>Information and communication technologies are continuously evolving defining the technical consequences.
Size and budget of permanent digital innovation teams determine effort.
Common understanding of how 'New Technologies' can be and should be integrated in IWT
Technical standard for implementation</t>
  </si>
  <si>
    <t>Special teams for the development and integration of new technologies/innovations,
harmonised approach of implementation of 'New technologies'</t>
  </si>
  <si>
    <t>M93</t>
  </si>
  <si>
    <t>Compliance by the member states to standards</t>
  </si>
  <si>
    <t>Verification and enforcement of compliance by the Member States with European regulations and (data quality) standards by the European Commission. This can be supported via EuRIS (e.g., verification of compliance when service is present and active in EuRIS). A European Control Body could be tasked to monitor data quality and compliance with the standards.</t>
  </si>
  <si>
    <t>EuRIS could be the means to evaluate compliance</t>
  </si>
  <si>
    <t>Adapt internal processes currently obstructing compliance</t>
  </si>
  <si>
    <t>M26</t>
  </si>
  <si>
    <t>EuRIS sustainment actions</t>
  </si>
  <si>
    <t>Ensure continued operation of EuRIS including maintenance &amp; hosting and the partnership
Ensure the sustainable operation of services and applications developed in (European) projects after the end of the project. This includes organisational, legal and financial aspects.</t>
  </si>
  <si>
    <t>ensure continuous operation, maintenance and hosting, evolution (new features/services)</t>
  </si>
  <si>
    <t>benefit: one central access point for relevant fairway information,
consequence: sustainment of national data provision processes</t>
  </si>
  <si>
    <t>M34</t>
  </si>
  <si>
    <t>Include commercial services</t>
  </si>
  <si>
    <t>The FA platforms could be extended with a separate hub area for commercial data exchange; considering blockchain technology as a mechanism for document security, reliable user administration, and data security. This system area may also be operated by a neutral user group entity including stakeholders and their associations. Alternatively, EuRIS could provide access points for commercial enterprises to make their services known and integrate them with EuRIS.</t>
  </si>
  <si>
    <t>FA, oA, Ports, LSP, VOp, SWS, ES</t>
  </si>
  <si>
    <t xml:space="preserve">L </t>
  </si>
  <si>
    <t xml:space="preserve">include additional data hub areas on the information platforms for data of commercial parties.
system area potentially operated by a neutral user group 
</t>
  </si>
  <si>
    <t>benefit: commercial data on EuRIS available
consequence: requires agreements regarding use of EuRIS for commercial services and organisational body to manage this.</t>
  </si>
  <si>
    <t>M36</t>
  </si>
  <si>
    <r>
      <t>Establish EU</t>
    </r>
    <r>
      <rPr>
        <b/>
        <sz val="8"/>
        <color rgb="FF000000"/>
        <rFont val="Calibri"/>
        <family val="2"/>
      </rPr>
      <t>-</t>
    </r>
    <r>
      <rPr>
        <sz val="8"/>
        <color rgb="FF000000"/>
        <rFont val="Calibri"/>
        <family val="2"/>
      </rPr>
      <t>wide harmonised regulations for Smart Shipping</t>
    </r>
  </si>
  <si>
    <t>Legal regulations</t>
  </si>
  <si>
    <t>To enable the new developments and technologies, existing rules have to be partially or stepwise adapted and new rules have to be created. 
As a consequence of an existing EU rule, a special authorisation for remote operation is required. It is open whether this should be effective in general or only for a specific ship-control station combination.
Nautical traffic experts should consider to what extent new traffic regulations are needed for platooning units. Furthermore, it needs to be considered whether platooning can also be operated within the EU or from abroad.
It is also required to have a uniform regulation for keeping the logbook in order to document the time a ship belonged to a platoon.</t>
  </si>
  <si>
    <t>Economical transport, staff shortage</t>
  </si>
  <si>
    <t xml:space="preserve">Regulations will likely require and result in technical prerequisites for safe operation
The data of remote operation (skipper, steering position, etc.) must be fully documented and available to the authorities.
</t>
  </si>
  <si>
    <t>Make legal and subject matter resources available to draft regulations and conditions. 
Make resources available to gather support for and guide proposals towards EU/CCNR backed regulations.
During remote operation, it has to be ensured that a skipper is assigned to the ship and that a steering position is assigned to the skipper. 
Cooperation between the national authorities has to be intensified. Otherwise, it would be almost impossible to monitor shipmasters in remote operation.
A contact person must be available to perform checks or address police actions. The enforcement of police measures must be ensured in favour of safety.
A logbook has to provide the information when a ship belonged to a platooning convoy.</t>
  </si>
  <si>
    <t>M37</t>
  </si>
  <si>
    <t xml:space="preserve">Adapt regulations to facilitate automated vessels </t>
  </si>
  <si>
    <t>To enable the new developments and technologies, existing rules have to be partially adapted and new rules have to be created focusing on national/regional test/pilot areas as described in the 4.2 report</t>
  </si>
  <si>
    <t>Regulations will likely require and result in technical prerequisites for safe operation</t>
  </si>
  <si>
    <t xml:space="preserve">Project </t>
  </si>
  <si>
    <t>adapted regulations or exemptions for test/pilot areas
Make legal and subject matter resources available to draft regulations and conditions</t>
  </si>
  <si>
    <t>M40</t>
  </si>
  <si>
    <t>Uniform crew requirements and qualifications for automated vessels</t>
  </si>
  <si>
    <t>The advancement of smart shipping requires uniform crew requirements and crew qualifications to create rules and regulations. Developments in maritime (MASS) should be closely followed.</t>
  </si>
  <si>
    <t>FA, oA, ES</t>
  </si>
  <si>
    <t xml:space="preserve">technical consequences for automated vessels depend on the outcome of the requirements </t>
  </si>
  <si>
    <t xml:space="preserve">Make legal and subject matter resources available to draft requirements and obtain support from stakeholders. </t>
  </si>
  <si>
    <t>M41</t>
  </si>
  <si>
    <t xml:space="preserve">Resolve liability issues for automated vessels / introduce strict liability </t>
  </si>
  <si>
    <t>In the event of an accident, the liability of the parties involved is primarily governed by the national law of the member states of EU. In the absence of harmonization, national laws on liability can vary widely in structure and content. Providing clarity on liability regarding automated or remotely operated vessels will stimulate smart shipping. Strict liability for the vessel owner should be considered, as well as a compulsory liability insurance.</t>
  </si>
  <si>
    <t>FA, oA, ES, VOw</t>
  </si>
  <si>
    <t>Safety, , staff shortage</t>
  </si>
  <si>
    <t>Resolved liability issue for automated vessels is important in case of accidents
Make legal and subject matter resources available to draft requirements and obtain support from stakeholders. 
The location of the skipper must be identifiable and localisable.</t>
  </si>
  <si>
    <t>M94</t>
  </si>
  <si>
    <r>
      <t>Regulating</t>
    </r>
    <r>
      <rPr>
        <b/>
        <sz val="8"/>
        <color rgb="FF000000"/>
        <rFont val="Calibri"/>
        <family val="2"/>
      </rPr>
      <t xml:space="preserve"> </t>
    </r>
    <r>
      <rPr>
        <sz val="8"/>
        <color rgb="FF000000"/>
        <rFont val="Calibri"/>
        <family val="2"/>
      </rPr>
      <t>administrative assistance for remote operation of non-EU countries</t>
    </r>
  </si>
  <si>
    <t>In case, remote operation of vessels shall be possible from other EU countries, a regulation is needed to allow administrative assistance of the water police.
In case, remote control is permitted from third countries (non-EU country), a regulation is needed to ensure administrative assistance and right to inspect files.</t>
  </si>
  <si>
    <t>10+</t>
  </si>
  <si>
    <t>Is likely to require technical means to acquire remote access by police to remote operation centre logs and other data.</t>
  </si>
  <si>
    <t>Make legal and technical experts available to draft regulation and law enforcement resources to test operation</t>
  </si>
  <si>
    <t>M30</t>
  </si>
  <si>
    <t>Take non-professional fairway user into account</t>
  </si>
  <si>
    <t>relevance of all users</t>
  </si>
  <si>
    <t xml:space="preserve">Consider all fairway users for a smooth and safe traffic management. Also, to stimulate commercial use and increase the attractiveness of EuRIS. </t>
  </si>
  <si>
    <t>FA, VTM, SK</t>
  </si>
  <si>
    <t>solutions for reliable tracking of small boats and other fairway user are needed, 
display their position on the charts of the information portals,
add features in EuRIS specifically for recreational fairway users</t>
  </si>
  <si>
    <t>establish data provision or sharing with organisations responsible for data which is of interest for recreational fairway users</t>
  </si>
  <si>
    <t>M39</t>
  </si>
  <si>
    <t xml:space="preserve">Coordinate Smart Shipping ship-shore &amp; ship-ship interaction </t>
  </si>
  <si>
    <t>reliable communication</t>
  </si>
  <si>
    <t>Communication from, to and between smart ships requires standardisation on several levels in order to be able to be clearly received and understood by the intended recipient and thus not threaten safety or hamper development of solutions</t>
  </si>
  <si>
    <t>FA, SWS, VOw, ES</t>
  </si>
  <si>
    <t>Define communication technologies/profiles for Smart vessels
draft technical requirements for safe and standardised information exchange</t>
  </si>
  <si>
    <t>Make sufficiently mandated experts available.</t>
  </si>
  <si>
    <t>M32</t>
  </si>
  <si>
    <t>Define a digital service catalogue</t>
  </si>
  <si>
    <t>service catalogue</t>
  </si>
  <si>
    <t>Take the operational services in PIANC extended with the services of RIS COMEX as the baseline.
Provide information on which service is available on which (part of) the fairways</t>
  </si>
  <si>
    <t>Create a complete catalogue of all digital services available (or upcoming) in IWT. Provide such information via EuRIS</t>
  </si>
  <si>
    <t>benefit: Overview of services or available data/information
consequence: implement national processes to keep the service catalogue up to date</t>
  </si>
  <si>
    <t>M48</t>
  </si>
  <si>
    <t>Training and education of users working with specific technologies</t>
  </si>
  <si>
    <t>training/education</t>
  </si>
  <si>
    <t>Users need to know the intended purpose, the expected results/output and certainly the vulnerabilities of the sensors or systems. The result of the training should be awareness.
Research is needed to find out how to increase the awareness of users and providers of data regarding quality.
Need of closer cooperation with departments that are building and maintaining the infrastructure (asset management data).</t>
  </si>
  <si>
    <t xml:space="preserve">FA, Ports, VTM, VOw, VOp, Sk </t>
  </si>
  <si>
    <t>no training in itself has no significant technological impact</t>
  </si>
  <si>
    <t>benefit: Employees learn how to use the (new) technologies,
Employees develop awareness of risks and usefulness
consequence: make educational resources available</t>
  </si>
  <si>
    <t>Technology</t>
  </si>
  <si>
    <t>M52</t>
  </si>
  <si>
    <t>Adopt PKI to encrypt data exchange</t>
  </si>
  <si>
    <t>Public-key infrastructure will result in the possibility to sign and / or encrypt almost all information flows - thus providing protection against tampering.</t>
  </si>
  <si>
    <t>Implement an authentication and encryption mechanisms in the software</t>
  </si>
  <si>
    <t>benefit: secure data exchange and communication
consequence: incorporate periodic renewal of certificates into process</t>
  </si>
  <si>
    <t>M53</t>
  </si>
  <si>
    <t xml:space="preserve">Implement (basic) cyber security and data protection measures  </t>
  </si>
  <si>
    <t xml:space="preserve">Any IT/smart sensor systems/networks need cybersecurity measures to mitigate new risks. 
It is very important to comply with GDPR rules when generating new data. 
The GDPR requires organisations to implement appropriate technical and organisational measures to protect personal data against unauthorised access, alteration, and destruction. This includes implementing robust cybersecurity measures. </t>
  </si>
  <si>
    <t xml:space="preserve">FA, oA, SWS, Ports, VTM, VOw, VOp, Sk </t>
  </si>
  <si>
    <t>Implementation of state-of-the-art cyber security measures 
Perform regular software updates and hardening of devices &amp; software
Segregation/segmentation of the network
Decommissioning of (legacy) equipment</t>
  </si>
  <si>
    <t>benefit: sensors or sensor networks are secure  against cyberattacks
consequence: make cyber security experts available to implement the measures</t>
  </si>
  <si>
    <t>M65</t>
  </si>
  <si>
    <t xml:space="preserve">Define cybersecurity minimum requirements for autonomous/remotely operated vessels &amp; centres  </t>
  </si>
  <si>
    <t>Cyber vulnerability of autonomous/remotely operated vessels constitutes safety risks for fairway authorities</t>
  </si>
  <si>
    <t>FA, oA, Vow, EP</t>
  </si>
  <si>
    <t xml:space="preserve">specify cybersecurity minimum requirements for operation of autonomous/remotely operated vessels &amp; centres </t>
  </si>
  <si>
    <t>benefit: lower cyber risk when operating AV/ROV on the fairways
consequence: Make regulatory, cyber and subject matter experts available</t>
  </si>
  <si>
    <t>M66</t>
  </si>
  <si>
    <t xml:space="preserve">Reduce AIS cyber vulnerability </t>
  </si>
  <si>
    <t>The integrity, confidentiality and availability of data exchange should be guaranteed. Secure all communication data links between vessels and between vessels and shore stations/infrastructure and guarantee the validity of the originator and recipient. Should be a part of the certification of vessels and ROC’s procedure.</t>
  </si>
  <si>
    <t xml:space="preserve">assessment of AIS cyber vulnerabilities
consider new communication systems or implement authentication and encryption mechanism
</t>
  </si>
  <si>
    <t>(more) secure AIS communication,
Will require long term actions on different organisational levels to mitigate the AIS cyber vulnerability. requires also alignment with Maritime</t>
  </si>
  <si>
    <t>M91</t>
  </si>
  <si>
    <t>Define cybersecurity minimum requirements for smart infrastructure</t>
  </si>
  <si>
    <t>Smart Infrastructure consists of data gathering devices which distribute data via connections often provided by contractors of the infrastructure. To mitigate the increased cyber vulnerability, minimum requirements should be made available to the contractors</t>
  </si>
  <si>
    <t>Safety, economical transport</t>
  </si>
  <si>
    <t>Make procurement, cyber, sensor and mechatronics experts available to draft the requirements.</t>
  </si>
  <si>
    <t>M63</t>
  </si>
  <si>
    <t xml:space="preserve">Insight available data services Smart Shipping </t>
  </si>
  <si>
    <t>Insight in the quality and availability of the data that is present for each part of the European inland waterway network.</t>
  </si>
  <si>
    <t>FA, SWS, VoP, Sk, EP, Ports</t>
  </si>
  <si>
    <t>provide availability of data/services for each part of EU fairway to users
provide accuracy or other quality parameter of data/information to users</t>
  </si>
  <si>
    <t>Details about accuracy/quality/availability are available to indicate how the users can deal with the data/information provided</t>
  </si>
  <si>
    <t>M72</t>
  </si>
  <si>
    <t xml:space="preserve">digital communication by default </t>
  </si>
  <si>
    <t>digital communication by default</t>
  </si>
  <si>
    <t>Vessels and infrastructure shall be able to coordinate their communication (intentions) digitally via standardised interfaces moving towards cooperative self-organised traffic management</t>
  </si>
  <si>
    <t>FA, SWS, ES, VTM, VOw, VOp, Sk</t>
  </si>
  <si>
    <t>Safety, Economical transport, mitigate climate change, staff shortage</t>
  </si>
  <si>
    <t>equip relevant waterway infrastructures with sensors and communication technologies to create a cooperative network together with vessels,
Implement systems capable of digitally handling current voice communication.</t>
  </si>
  <si>
    <t xml:space="preserve">highly digitalised fairway infrastructure,
Vessels can process digital information themselves,
adapt processes involving voice communication to be able to handle pure digital communication
</t>
  </si>
  <si>
    <t>M59</t>
  </si>
  <si>
    <t xml:space="preserve">Create a holistic digital twin  </t>
  </si>
  <si>
    <t>digital twin</t>
  </si>
  <si>
    <t>A digital twin combines available data and information services, represents the reality with all related data flows and its development can grow gradually. A holistic digital twin is the conjunction of applications from all modes of transport. Its goal is to harmonise all modalities allowing the user to find the most efficient and sustainable mode of transport for the respective product.</t>
  </si>
  <si>
    <t>FA, SWS, Ports, LSP, VTM, VOp, VOw, oA, Sk, ES</t>
  </si>
  <si>
    <t>XXL</t>
  </si>
  <si>
    <t>use the data exchange platform (e.g. EuRIS), the Smart Infrastructure and the predictive traffic model to create a Digital Twin of the waterway; also in collaboration with other transport modes</t>
  </si>
  <si>
    <t>the 'digital copy' of the actual waterway network enables new services and remote-control of the infrastructure 
ensure secure access to DT
Sustain and expand (inter)national data quality improvements, Make subject matter experts available.</t>
  </si>
  <si>
    <t>M51</t>
  </si>
  <si>
    <t xml:space="preserve">Develop fall-back scenarios for non-safety related systems (internet services) </t>
  </si>
  <si>
    <t>Alternative ways of retrieving correct data is important. Fall-back options must be foreseen and redundancy becomes important</t>
  </si>
  <si>
    <t>S-L</t>
  </si>
  <si>
    <t>Implementation of alternative data connections and/or sources. This may require additional IT infrastructure and hardware (sensors, data access points)</t>
  </si>
  <si>
    <t>SuAc-Ac-Project</t>
  </si>
  <si>
    <t xml:space="preserve">benefit: missing or incorrect (essential) data almost impossible
consequence: Integrate fall back procedures into the mode of operation and conduct regular exercises to test and train them. </t>
  </si>
  <si>
    <t>M64</t>
  </si>
  <si>
    <t xml:space="preserve">Develop fall-back scenarios for sensor systems applied in autonomous or automated vessels  </t>
  </si>
  <si>
    <t>FA requires fall-back options for autonomous sailing based on smart sensors. Integrate a fall-back solution in sensor systems applied on e.g. automated vessels</t>
  </si>
  <si>
    <t>FA, SWS, VoW, EP</t>
  </si>
  <si>
    <t>create a reliable concept for redundant sensor systems, especially for positioning,
provide availability of data/services for each part of EU fairway to users</t>
  </si>
  <si>
    <t>if implemented, likelihood of vessel positioning failure decreases</t>
  </si>
  <si>
    <t>M50</t>
  </si>
  <si>
    <t xml:space="preserve">EuRIS expansion &amp; enhancement </t>
  </si>
  <si>
    <t>Expansion of data &amp; service provision towards vessel operators and logistic service providers
Enhance traffic management, el. reporting, corridor management services (reliable voyage calculations on actual and accurate data)
Provide information on the overall availability of waterway network and objects taking data from different services such as the network, NtS, object status, operation times</t>
  </si>
  <si>
    <t>FA, SWS, VOp, Sk, LSP</t>
  </si>
  <si>
    <t xml:space="preserve">The services of EuRIS will be extended or improved,
Many improvements in technologies and data structure
Define data quality KPIs per service </t>
  </si>
  <si>
    <t>benefit: more services, more accurate data and information
consequence: Continued national effort to improve/maintain data quality and provide additional data.</t>
  </si>
  <si>
    <t>M62</t>
  </si>
  <si>
    <t>Introduce and establish new system architectures</t>
  </si>
  <si>
    <t>new system architectures</t>
  </si>
  <si>
    <t>A combination and integration of the mutually supportive system architectures is recommended resulting in the use of them in inland navigation as a standard for further technological improvements/ developments</t>
  </si>
  <si>
    <t>develop an architecture of the technical systems to support the implementation of new or other technologies</t>
  </si>
  <si>
    <t>Make subject matter experts available</t>
  </si>
  <si>
    <t>M55</t>
  </si>
  <si>
    <t xml:space="preserve">More detailed investigations on IoT, AI, Big Data, Digital Twin for usage in IWT  </t>
  </si>
  <si>
    <t>New technologies</t>
  </si>
  <si>
    <t>More investigations to gain practical experience
(As M54 was deleted)
Depending on the findings of the investigations, strive to create international standards for European inland waterways as a key element for harmonised implementation of 'New technologies'. Standards can be created through legal measures, through dedicated harmonisation efforts or through market pull. The latter is especially valuable since it focuses on the voluntary commitment of all stakeholders which allows for a much faster and harmonious implementation.</t>
  </si>
  <si>
    <t>better understanding of the technical feasibility and usefulness of their implementation</t>
  </si>
  <si>
    <t>Make subject matter experts available to participate in the investigations.  Without subject matter experts to define the right use-cases there will be no usable output</t>
  </si>
  <si>
    <t>M56</t>
  </si>
  <si>
    <t xml:space="preserve">Ensure diligent use of AI </t>
  </si>
  <si>
    <t>The combination of Artificial Intelligence and Big Data Analytics can be used to support the cyber defence. Artificial Intelligence can be employed to aid in the detection of anomalies/ irregularities indicative of cyberattacks. 
AI can be used to monitor and correct data in a reliable way, but a machine learning algorithm that uses irrelevant or faulty data as input, will not be able to solve tasks that become more and more complex. Therefore, it is critical to pre-process datasets before using them to train a machine learning model</t>
  </si>
  <si>
    <t>Appropriate integration of AI (needs Big Data and IoT) and careful use to process data</t>
  </si>
  <si>
    <t>benefit: AI supports making better decision and to improve data/information
consequence: Make subject matter experts available to work on data quality and oversee AI results/training. Perform an AI impact assessment before embarking on an AI project</t>
  </si>
  <si>
    <t>M60</t>
  </si>
  <si>
    <t xml:space="preserve">Implement IoT, AI, Big Data for IWT </t>
  </si>
  <si>
    <t>Technologies like IoT, drones, Big Data, AI will play a major role in the upcoming years for the development/digitalisation of IWT. Different use cases require a different combination of those.</t>
  </si>
  <si>
    <t>perform a transition to a Smart Infrastructure by implementing Smart sensor networks and other devices
save the data in databases or Cloud providers
implement AI to process the data</t>
  </si>
  <si>
    <t>increased cyber risk (needs countermeasures)
more data to create improved information for fairway users
more infrastructure and devices to maintain</t>
  </si>
  <si>
    <t>M61</t>
  </si>
  <si>
    <t>Create a migration path for technologies</t>
  </si>
  <si>
    <t>Define specific stages regarding the harmonisation across the existing competent bodies of the IWT fairway &amp; navigation domain towards migration path(s) from one acceptable intermediate solution to the next one. The migration path to increase the IWT digitalisation levels (IDLs) should include fall-back provisions. 
To ensure a harmonised development (in Europe) of the migration path, it is required to have a coordinating competent body. At the same time, the body should improve cooperation with other modes of transport.</t>
  </si>
  <si>
    <t>a coordinated roadmap to implement new developments, 
coordinated by an international competent body</t>
  </si>
  <si>
    <t>benefit: harmonised implementation of technologies
consequence: make sufficiently mandated subject matter experts available</t>
  </si>
  <si>
    <t>M67</t>
  </si>
  <si>
    <t xml:space="preserve">Implement a shipboard PNT processing entity  </t>
  </si>
  <si>
    <t>PNT</t>
  </si>
  <si>
    <t>The concept of Recognised PNT provision and a shipboard PNT processing entity can use multiple sources of PNT data from different sensors to provide reliable and resilient position information.</t>
  </si>
  <si>
    <t xml:space="preserve">FA, ES, VOw, </t>
  </si>
  <si>
    <t>install a PNT processing entity on ships</t>
  </si>
  <si>
    <t>vessel can use the concept of Recognised PNT for more reliable and accurate positioning</t>
  </si>
  <si>
    <t>M68</t>
  </si>
  <si>
    <t xml:space="preserve">Define requirements for sensors and PNT used for automatic/ autonomous vessels  </t>
  </si>
  <si>
    <t>Define requirements for sensors and PNT used for automatic/ autonomous vessels.
Especially Software-defined devices and the limited lifetime and support period of IoT devices need a more detailed assessment to keep the systems/network secure.</t>
  </si>
  <si>
    <t>FA, SWS, ES, VOw, VOp</t>
  </si>
  <si>
    <t xml:space="preserve">S-M </t>
  </si>
  <si>
    <t>sensor minimum requirements for operation of autonomous/remotely operated vessels &amp; centres 
Consider requirements of Smart Shipping and autonomous sailing in future revision of IWT standards.</t>
  </si>
  <si>
    <t>benefit: supplier provide sensors according to needs and minimum standards
consequence: make subject matter experts available</t>
  </si>
  <si>
    <t>M57</t>
  </si>
  <si>
    <t>Deliver accurate traffic predictions</t>
  </si>
  <si>
    <t>predictive traffic model</t>
  </si>
  <si>
    <t>Enable shift from decision support to decision making tools, by offering traffic predictions on the data exchange platforms. See establish predictive traffic model.</t>
  </si>
  <si>
    <t>Use AI to predict future traffic situations
improve predictive algorithms
EuRIS offers additional service to display future traffic situation</t>
  </si>
  <si>
    <t xml:space="preserve">Sustain and expand (inter)national data quality improvements </t>
  </si>
  <si>
    <t>M58</t>
  </si>
  <si>
    <t xml:space="preserve">Establish a predictive traffic model using AI  </t>
  </si>
  <si>
    <t>A predictive traffic model combines a multitude of information sources, and by using AI, is able to recognise patterns in historical and current data enabling predictions about the state of traffic. Such predictive model can "start" using EuRIS data, however, this will only be the base as also weather, events, other traffic, local infrastructure works, forecast on viral infections, availability of personnel etc. shall be taken into account for more reliable output.</t>
  </si>
  <si>
    <t>use the data exchange platform (e.g. EuRIS), the Smart Infrastructure and AI to create a predictive traffic model
improve predictive algorithms</t>
  </si>
  <si>
    <t>benefit: predictive traffic model enables new services for fairway users and enables to optimise the planning of the voyage
sustain and expand inter(national) data quality improvements</t>
  </si>
  <si>
    <t>M70</t>
  </si>
  <si>
    <t xml:space="preserve">Reliable connections, communication network coverage </t>
  </si>
  <si>
    <t>Need of full coverage on all navigable inland waterways used for commercial transport of cargo.
Connectivity and reliable communication links are seen as crucial backbone in future smart shipping applications.
Provide AIS coverage and ensure mobile internet coverage on all navigable inland waterways used for commercial transport of cargo.</t>
  </si>
  <si>
    <t>FA, ES, VOp, VOw, Sk</t>
  </si>
  <si>
    <t>Economical transport, Safety</t>
  </si>
  <si>
    <t xml:space="preserve">more AIS base stations
or use of other communication technologies
implement a concept of multiple communication systems,
Equip all  fairway sections with AIS base stations or use new solutions for tracking of vessels, 
also implement a backup system for vessel tracking </t>
  </si>
  <si>
    <t>benefit: reliable communication channels on all fairway sections,
full AIS coverage of the fairway network,
consequence: Chance process to include activities that cover connectivity gaps left by commercial network providers; Make resources available to acquire and possibly maintain alternative connectivity solutions.</t>
  </si>
  <si>
    <t>M71</t>
  </si>
  <si>
    <t xml:space="preserve">Ship-ship communication standards </t>
  </si>
  <si>
    <t>A cooperative network where ships (and VTS) are connected and share intentions is seen as a possibility to reduce complexity and allow for a safer (and easier) implementation of smart shipping.
It is also recommended to investigate possible standards on intention sharing in other modes of transport as possible input for IWT standards.</t>
  </si>
  <si>
    <t>FA, SWS, ES, VOw, VOp, Sk</t>
  </si>
  <si>
    <t>new standard for communication technologies and protocol of Smart Ships to share intentions,
For FA: change systems to receive non-voice vessel communication in VTS centre</t>
  </si>
  <si>
    <t>Uniform digital communication of the vessels is enabled,
(more) secure traffic behaviour when operating smart vessels,
For FA: change VTS process to include non-voice vessel communication.</t>
  </si>
  <si>
    <t>M73</t>
  </si>
  <si>
    <t xml:space="preserve">Voicelesser communication </t>
  </si>
  <si>
    <t>Adopt Nautical Datalink Communication for voiceless(er) communication as a basis for digital information exchange by default</t>
  </si>
  <si>
    <t>implement the concept of Nautical Datalink Communication for data exchange</t>
  </si>
  <si>
    <t>codify voice communication processes. Adapt processes involving voice communication to be able to handle codified digital communication.</t>
  </si>
  <si>
    <t>M74</t>
  </si>
  <si>
    <t xml:space="preserve">Consider satellites (for communication &amp; as a sensor) </t>
  </si>
  <si>
    <t>GNSS has become the primary PNT source for maritime and inland waterways navigation. The GNSS position is used both, for vessel navigation and as the position source for other onboard equipment such as Inland ECDIS and AIS. The usage of satellites will grow as costs get lower - that will increase the service portfolio from orbit</t>
  </si>
  <si>
    <t>FA, SWS, ES,</t>
  </si>
  <si>
    <t>investigation of available services and cost benefit analysis against other means. potential easier data gathering and processing than via conventional methods,
Requires additional/suitable communication devices on board and/or additional on-shore processing when used as a sensor.</t>
  </si>
  <si>
    <t>may resolve need for local infrastructure and maintenance of those,
may be used as a fall-back technology in case of failure of terrestrial technology</t>
  </si>
  <si>
    <t>M75</t>
  </si>
  <si>
    <t xml:space="preserve">Adopt communication technologies like SECOM, VDES, R-mode, 5G, VLC, Recognised PNT Provision or NDLC to Inland Shipping  </t>
  </si>
  <si>
    <t>Solutions for a reliable and secure communication need to be found also considering backup channels (automated vessels cannot rely on only one communication link). Further investigations could go towards a so-called heterogeneous network as a communication system.</t>
  </si>
  <si>
    <t xml:space="preserve">further investigate these communication technologies,
adapt them to the requirements of the IWT
implementation of useful communication technologies,
Requires additional communication devices both on board and on shore and/or modifications to existing hard- &amp; software plus additional on-shore processing </t>
  </si>
  <si>
    <t>new or additional communication channel,
make experts available to analyse and specify required changes. Adapt processes to handle additional or changed technology applications</t>
  </si>
  <si>
    <t>M69</t>
  </si>
  <si>
    <t>Introduce Smart Sensors/sensor technologies/infrastructure</t>
  </si>
  <si>
    <t>smart infrastructure</t>
  </si>
  <si>
    <t>Smart sensors can be used for various tasks on vessels or infrastructure as part of a network. But also, existing sensors can be used in a smart way adding post-processing or AI to it (e.g. infrastructure health monitoring).</t>
  </si>
  <si>
    <t>FA, Ports, VOw, Sk, SWS, ES</t>
  </si>
  <si>
    <t>create a network of sensor and smart sensors,
harvest , store and distribute data, 
Requires storage of large amounts of data and Big data tools to process</t>
  </si>
  <si>
    <t>infrastructure creates more data,
make subject matter experts available to add "smartness" (interpretation of data and rules for automated handling) and data science resources to process, clean and manage the data.</t>
  </si>
  <si>
    <t>M76</t>
  </si>
  <si>
    <t>Implementation of smart infrastructures</t>
  </si>
  <si>
    <t>In the upcoming decade, a portion of the system of waterways can be developed into a smart infrastructure (“Infostructure”). It will facilitate the use of smart vessels and (underwater) drones. In this context, technologies such as smart sensors, IoT, etc. will be used.
Ultimately moving towards prepardness for autonomous infrastructure.</t>
  </si>
  <si>
    <t>a coordinated roadmap to implement new developments, 
coordinated by an international competent body. Technical implementation may vary by object type and nationality but information provision shall be identical,
Requires additional devices on shore and/or modifications to existing hard- &amp; software plus additional on-shore processing</t>
  </si>
  <si>
    <t>that varies from information availability for better planning to assistance systems for (semi) automated vessels,
Requires changes to processes to facilitate harvesting of additional data, storage and processing of this data, maintenance of the data collection and distribution devices. Including a data provision paragraph in contracts helps contractors of infrastructure to provide smart infrastructure data to FA.</t>
  </si>
  <si>
    <t>M77</t>
  </si>
  <si>
    <t xml:space="preserve">Develop IWT Site architecture for Smart Infrastructure (Smart Hectometre Stone, Smart Bridge) </t>
  </si>
  <si>
    <t xml:space="preserve">It supports at least the following use cases: 
- Co-operative position determination of the vessel passing by the IWT infrastructure site
- Upload of data relevant for navigation from IWT infrastructure to vessel
- Download of vessel data to IWT infrastructure
- may be used as an alternative for internet connectivity
</t>
  </si>
  <si>
    <t>Requires deployment of additional hard- and software to investigate, test and verify ship-shore data exchange on board and on shore</t>
  </si>
  <si>
    <t>Make experts available to develop concepts and plans.</t>
  </si>
  <si>
    <t>M78</t>
  </si>
  <si>
    <t>Promote test standards</t>
  </si>
  <si>
    <t>to ensure the unambiguous interpretation of the required functions and their correct implementation. It ensures a common understanding of the requirements and the intended characteristics of the product by developers, manufacturers, test houses and users</t>
  </si>
  <si>
    <t>create test standards and provide them to suppliers</t>
  </si>
  <si>
    <t>every country or supplier implements new standards in the same way</t>
  </si>
  <si>
    <t>Consequences separated</t>
  </si>
  <si>
    <t>Individual parameters</t>
  </si>
  <si>
    <t>Information provided in Masterplan</t>
  </si>
  <si>
    <t>Detailed measures of Masterplan DIWA</t>
  </si>
  <si>
    <t>Explanation</t>
  </si>
  <si>
    <t>FA=fairway authority
Ports
VOp=vessel operator
VOw= vessel owner
oA=other Authorities
VTM=vessel traffic manager
LSP=Logistics service provider
Sk=Skipper
SWS=Software Supplier
ES=Equipment supplier</t>
  </si>
  <si>
    <t>links the measure to the roadmap element in
paragraphs 6.3, 6.4 and 6.5;</t>
  </si>
  <si>
    <t>concise measure name</t>
  </si>
  <si>
    <t>Name</t>
  </si>
  <si>
    <t>short description of the measure;</t>
  </si>
  <si>
    <t>Size estimation of effort was done using the
T-shirt size scale used in agile software development*
(S-M-L-XL-XXL)</t>
  </si>
  <si>
    <t>Technical: technical aspects regarding impact of the
measure;
Financial: Because of the large number of influencing
factors and the inherent uncertainty at the level of
aggregation, the financial impact estimation used a
broad 3-point scale (€: up to 100K-€€: between 100K
and 1000K-€€€; upwards of 1000K)
Organisational: Another type of effort estimation was
performed by estimating the executing organisational
structure for the activity (in order of increasing magnitude):
↳ SuAc: sub activity
↳ Ac: activity
↳ Project
↳ Programme
Operational: Operational aspects regarding impact of
the measure;</t>
  </si>
  <si>
    <t>Elements in the roof of the “vision
temple” figure (figures 9 and 10), the measure is expected
to contribute to</t>
  </si>
  <si>
    <t>For the estimated implementation time, each
clustered recommendation was assessed to be most
likely implemented either in the upcoming 5 years,
between 5 and 10 years or beyond the 10-year horizon</t>
  </si>
  <si>
    <t>The pillar(s) of the “vision temple” figure (figures
10 and 11), the measure contributes to. (Synchromodality,
Connected Information Sservices (CIS), Smart Shipping)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</si>
</sst>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8"/>
      <color theme="1"/>
      <name val="Calibri"/>
      <family val="2"/>
      <scheme val="minor"/>
    </font>
    <font>
      <sz val="8"/>
      <color rgb="FF000000"/>
      <name val="Calibri"/>
      <family val="2"/>
      <scheme val="minor"/>
    </font>
    <font>
      <sz val="8"/>
      <name val="Calibri"/>
      <family val="2"/>
      <scheme val="minor"/>
    </font>
    <font>
      <sz val="8"/>
      <color rgb="FF000000"/>
      <name val="Calibri"/>
      <family val="2"/>
    </font>
    <font>
      <strike/>
      <sz val="8"/>
      <color rgb="FF000000"/>
      <name val="Calibri"/>
      <family val="2"/>
      <scheme val="minor"/>
    </font>
    <font>
      <b/>
      <sz val="8"/>
      <color rgb="FF000000"/>
      <name val="Calibri"/>
      <family val="2"/>
    </font>
    <font>
      <sz val="8"/>
      <color rgb="FF70AD47"/>
      <name val="Calibri"/>
      <family val="2"/>
      <scheme val="minor"/>
    </font>
    <font>
      <sz val="8"/>
      <color rgb="FF365F91"/>
      <name val="Calibri"/>
      <family val="2"/>
    </font>
    <font>
      <sz val="14"/>
      <color theme="1"/>
      <name val="Calibri"/>
      <family val="2"/>
      <scheme val="minor"/>
    </font>
    <font>
      <i/>
      <sz val="8"/>
      <color theme="1"/>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0" tint="-0.249977111117893"/>
        <bgColor indexed="64"/>
      </patternFill>
    </fill>
  </fills>
  <borders count="4">
    <border>
      <left/>
      <right/>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58">
    <xf numFmtId="0" fontId="0" fillId="0" borderId="0" xfId="0"/>
    <xf numFmtId="0" fontId="1" fillId="0" borderId="0" xfId="0" applyFont="1" applyAlignment="1">
      <alignment vertical="top"/>
    </xf>
    <xf numFmtId="0" fontId="1" fillId="0" borderId="0" xfId="0" applyFont="1"/>
    <xf numFmtId="0" fontId="1" fillId="0" borderId="0" xfId="0" applyFont="1" applyAlignment="1">
      <alignment wrapText="1"/>
    </xf>
    <xf numFmtId="0" fontId="1" fillId="2" borderId="0" xfId="0" applyFont="1" applyFill="1" applyAlignment="1">
      <alignment vertical="top"/>
    </xf>
    <xf numFmtId="0" fontId="1" fillId="2" borderId="0" xfId="0" applyFont="1" applyFill="1"/>
    <xf numFmtId="0" fontId="1" fillId="2" borderId="0" xfId="0" applyFont="1" applyFill="1" applyAlignment="1">
      <alignment wrapText="1"/>
    </xf>
    <xf numFmtId="0" fontId="1" fillId="3" borderId="0" xfId="0" applyFont="1" applyFill="1" applyAlignment="1">
      <alignment vertical="top"/>
    </xf>
    <xf numFmtId="0" fontId="1" fillId="3" borderId="0" xfId="0" applyFont="1" applyFill="1"/>
    <xf numFmtId="0" fontId="1" fillId="3" borderId="0" xfId="0" applyFont="1" applyFill="1" applyAlignment="1">
      <alignment wrapText="1"/>
    </xf>
    <xf numFmtId="0" fontId="2" fillId="0" borderId="0" xfId="0" applyFont="1" applyAlignment="1">
      <alignment vertical="top"/>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49" fontId="2" fillId="0" borderId="0" xfId="0" applyNumberFormat="1"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top" wrapText="1"/>
    </xf>
    <xf numFmtId="49" fontId="2" fillId="0" borderId="0" xfId="0" applyNumberFormat="1" applyFont="1" applyAlignment="1">
      <alignment vertical="top"/>
    </xf>
    <xf numFmtId="49" fontId="2" fillId="0" borderId="0" xfId="0" applyNumberFormat="1" applyFont="1" applyAlignment="1">
      <alignment horizontal="left" vertical="top"/>
    </xf>
    <xf numFmtId="49" fontId="2" fillId="0" borderId="0" xfId="0" applyNumberFormat="1" applyFont="1" applyAlignment="1">
      <alignment vertical="top" wrapText="1"/>
    </xf>
    <xf numFmtId="0" fontId="2" fillId="0" borderId="0" xfId="0" applyFont="1"/>
    <xf numFmtId="0" fontId="2" fillId="0" borderId="0" xfId="0" applyFont="1" applyFill="1" applyAlignment="1">
      <alignment vertical="top"/>
    </xf>
    <xf numFmtId="0" fontId="4" fillId="0" borderId="0" xfId="0" applyFont="1" applyAlignment="1">
      <alignment horizontal="left" vertical="top" wrapText="1"/>
    </xf>
    <xf numFmtId="0" fontId="2" fillId="0" borderId="0" xfId="0" applyFont="1" applyFill="1" applyAlignment="1">
      <alignment vertical="top" wrapText="1"/>
    </xf>
    <xf numFmtId="49" fontId="4" fillId="0" borderId="0" xfId="0" applyNumberFormat="1" applyFont="1" applyAlignment="1">
      <alignment vertical="top" wrapText="1"/>
    </xf>
    <xf numFmtId="0" fontId="2" fillId="0" borderId="0" xfId="0" applyFont="1" applyAlignment="1">
      <alignment wrapText="1"/>
    </xf>
    <xf numFmtId="0" fontId="2" fillId="0" borderId="0" xfId="0" quotePrefix="1" applyFont="1" applyAlignment="1">
      <alignment horizontal="left" vertical="top" wrapText="1"/>
    </xf>
    <xf numFmtId="0" fontId="5" fillId="0" borderId="0" xfId="0" applyFont="1" applyAlignment="1">
      <alignment vertical="top" wrapText="1"/>
    </xf>
    <xf numFmtId="0" fontId="2" fillId="0" borderId="0" xfId="0" quotePrefix="1" applyFont="1" applyAlignment="1">
      <alignment horizontal="left" vertical="top"/>
    </xf>
    <xf numFmtId="0" fontId="4" fillId="0" borderId="0" xfId="0" quotePrefix="1" applyFont="1" applyAlignment="1">
      <alignment vertical="top" wrapText="1"/>
    </xf>
    <xf numFmtId="0" fontId="2" fillId="0" borderId="0" xfId="0" quotePrefix="1" applyFont="1" applyAlignment="1">
      <alignment vertical="top" wrapText="1"/>
    </xf>
    <xf numFmtId="0" fontId="4" fillId="0" borderId="0" xfId="0" applyFont="1" applyAlignment="1">
      <alignment horizontal="left" vertical="top"/>
    </xf>
    <xf numFmtId="49" fontId="4" fillId="0" borderId="0" xfId="0" applyNumberFormat="1" applyFont="1" applyAlignment="1">
      <alignment horizontal="left" vertical="top" wrapText="1"/>
    </xf>
    <xf numFmtId="0" fontId="7" fillId="0" borderId="0" xfId="0" applyFont="1" applyAlignment="1">
      <alignment vertical="top"/>
    </xf>
    <xf numFmtId="0" fontId="7" fillId="0" borderId="0" xfId="0" applyFont="1" applyAlignment="1">
      <alignment vertical="top" wrapText="1"/>
    </xf>
    <xf numFmtId="49" fontId="1" fillId="0" borderId="0" xfId="0" applyNumberFormat="1" applyFont="1" applyAlignment="1">
      <alignment horizontal="lef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wrapText="1"/>
    </xf>
    <xf numFmtId="0" fontId="8" fillId="0" borderId="0" xfId="0" applyFont="1"/>
    <xf numFmtId="0" fontId="1" fillId="0" borderId="1" xfId="0" applyFont="1" applyBorder="1"/>
    <xf numFmtId="0" fontId="1" fillId="3" borderId="1" xfId="0" applyFont="1" applyFill="1" applyBorder="1"/>
    <xf numFmtId="0" fontId="9" fillId="0" borderId="0" xfId="0" applyFont="1" applyAlignment="1">
      <alignment vertical="top"/>
    </xf>
    <xf numFmtId="0" fontId="1" fillId="0" borderId="2" xfId="0" applyFont="1" applyBorder="1" applyAlignment="1">
      <alignment vertical="top"/>
    </xf>
    <xf numFmtId="0" fontId="7" fillId="0" borderId="2" xfId="0" applyFont="1" applyBorder="1" applyAlignment="1">
      <alignment vertical="top"/>
    </xf>
    <xf numFmtId="0" fontId="7" fillId="0" borderId="2" xfId="0" applyFont="1" applyBorder="1" applyAlignment="1">
      <alignment vertical="top" wrapText="1"/>
    </xf>
    <xf numFmtId="49" fontId="1" fillId="0" borderId="2" xfId="0" applyNumberFormat="1" applyFont="1" applyBorder="1" applyAlignment="1">
      <alignment horizontal="left" vertical="top"/>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xf numFmtId="0" fontId="1" fillId="0" borderId="2" xfId="0" applyFont="1" applyBorder="1"/>
    <xf numFmtId="0" fontId="10" fillId="0" borderId="0" xfId="0" applyFont="1" applyAlignment="1">
      <alignment vertical="top"/>
    </xf>
    <xf numFmtId="0" fontId="10" fillId="0" borderId="0" xfId="0" applyFont="1" applyAlignment="1">
      <alignment vertical="top" wrapText="1"/>
    </xf>
    <xf numFmtId="49" fontId="10" fillId="0" borderId="0" xfId="0" applyNumberFormat="1" applyFont="1" applyAlignment="1">
      <alignment horizontal="left" vertical="top"/>
    </xf>
    <xf numFmtId="0" fontId="10" fillId="0" borderId="0" xfId="0" applyFont="1" applyAlignment="1">
      <alignment horizontal="left" vertical="top"/>
    </xf>
    <xf numFmtId="0" fontId="10" fillId="0" borderId="0" xfId="0" applyFont="1" applyAlignment="1">
      <alignment horizontal="left" vertical="top" wrapText="1"/>
    </xf>
    <xf numFmtId="0" fontId="10" fillId="0" borderId="1" xfId="0" applyFont="1" applyBorder="1"/>
    <xf numFmtId="0" fontId="10"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P_table_of_measures_v20230526_for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edited for MT"/>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4B9AD-95E2-4FC1-AE2E-DB05691001BB}">
  <dimension ref="A1:S177"/>
  <sheetViews>
    <sheetView tabSelected="1" zoomScale="85" zoomScaleNormal="85" workbookViewId="0">
      <pane xSplit="3" ySplit="4" topLeftCell="D5" activePane="bottomRight" state="frozen"/>
      <selection pane="topRight"/>
      <selection pane="bottomLeft"/>
      <selection pane="bottomRight" activeCell="F102" sqref="F102"/>
    </sheetView>
  </sheetViews>
  <sheetFormatPr baseColWidth="10" defaultColWidth="11.42578125" defaultRowHeight="11.25" x14ac:dyDescent="0.2"/>
  <cols>
    <col min="1" max="1" width="15.7109375" style="1" customWidth="1"/>
    <col min="2" max="2" width="5.28515625" style="2" customWidth="1"/>
    <col min="3" max="3" width="18.7109375" style="2" customWidth="1"/>
    <col min="4" max="5" width="18.42578125" style="2" customWidth="1"/>
    <col min="6" max="6" width="87.7109375" style="2" customWidth="1"/>
    <col min="7" max="7" width="21.7109375" style="2" customWidth="1"/>
    <col min="8" max="8" width="8.7109375" style="2" customWidth="1"/>
    <col min="9" max="9" width="63.140625" style="2" customWidth="1"/>
    <col min="10" max="10" width="43.28515625" style="3" bestFit="1" customWidth="1"/>
    <col min="11" max="11" width="8.85546875" style="2" customWidth="1"/>
    <col min="12" max="12" width="17.5703125" style="1" customWidth="1"/>
    <col min="13" max="13" width="4.42578125" style="40" customWidth="1"/>
    <col min="14" max="14" width="8.85546875" style="2" customWidth="1"/>
    <col min="15" max="15" width="7.5703125" style="2" customWidth="1"/>
    <col min="16" max="16" width="44.28515625" style="2" customWidth="1"/>
    <col min="17" max="17" width="12" style="2" customWidth="1"/>
    <col min="18" max="18" width="18.140625" style="2" customWidth="1"/>
    <col min="19" max="19" width="46.28515625" style="2" customWidth="1"/>
    <col min="20" max="16384" width="11.42578125" style="2"/>
  </cols>
  <sheetData>
    <row r="1" spans="1:19" ht="18.75" x14ac:dyDescent="0.2">
      <c r="A1" s="42" t="s">
        <v>631</v>
      </c>
    </row>
    <row r="3" spans="1:19" x14ac:dyDescent="0.2">
      <c r="C3" s="4" t="s">
        <v>630</v>
      </c>
      <c r="D3" s="5"/>
      <c r="E3" s="5"/>
      <c r="F3" s="5"/>
      <c r="G3" s="5"/>
      <c r="H3" s="5"/>
      <c r="I3" s="5"/>
      <c r="J3" s="6"/>
      <c r="K3" s="5"/>
      <c r="L3" s="4"/>
      <c r="N3" s="5" t="s">
        <v>629</v>
      </c>
      <c r="O3" s="5"/>
      <c r="P3" s="5" t="s">
        <v>628</v>
      </c>
      <c r="Q3" s="5"/>
      <c r="R3" s="5"/>
      <c r="S3" s="5"/>
    </row>
    <row r="4" spans="1:19" s="8" customFormat="1" x14ac:dyDescent="0.2">
      <c r="A4" s="7" t="s">
        <v>1</v>
      </c>
      <c r="B4" s="8" t="s">
        <v>2</v>
      </c>
      <c r="C4" s="8" t="s">
        <v>3</v>
      </c>
      <c r="D4" s="8" t="s">
        <v>4</v>
      </c>
      <c r="E4" s="8" t="s">
        <v>636</v>
      </c>
      <c r="F4" s="8" t="s">
        <v>5</v>
      </c>
      <c r="G4" s="8" t="s">
        <v>6</v>
      </c>
      <c r="H4" s="8" t="s">
        <v>7</v>
      </c>
      <c r="I4" s="8" t="s">
        <v>0</v>
      </c>
      <c r="J4" s="9" t="s">
        <v>8</v>
      </c>
      <c r="K4" s="8" t="s">
        <v>9</v>
      </c>
      <c r="L4" s="7" t="s">
        <v>10</v>
      </c>
      <c r="M4" s="41"/>
      <c r="N4" s="8" t="s">
        <v>9</v>
      </c>
      <c r="O4" s="8" t="s">
        <v>11</v>
      </c>
      <c r="P4" s="8" t="s">
        <v>12</v>
      </c>
      <c r="Q4" s="8" t="s">
        <v>13</v>
      </c>
      <c r="R4" s="8" t="s">
        <v>14</v>
      </c>
      <c r="S4" s="8" t="s">
        <v>15</v>
      </c>
    </row>
    <row r="5" spans="1:19" ht="112.5" x14ac:dyDescent="0.2">
      <c r="A5" s="10" t="s">
        <v>16</v>
      </c>
      <c r="B5" s="10" t="s">
        <v>17</v>
      </c>
      <c r="C5" s="11" t="s">
        <v>18</v>
      </c>
      <c r="D5" s="11" t="s">
        <v>19</v>
      </c>
      <c r="E5" s="12" t="str">
        <f>B5&amp;": " &amp;C5</f>
        <v>M83: Increase data quality</v>
      </c>
      <c r="F5" s="13" t="s">
        <v>20</v>
      </c>
      <c r="G5" s="14" t="s">
        <v>21</v>
      </c>
      <c r="H5" s="15" t="s">
        <v>22</v>
      </c>
      <c r="I5" s="12" t="str">
        <f>"Technical: "&amp;P5&amp;CHAR(10)&amp;"Financial: "&amp;Q5&amp;CHAR(10)&amp;"Organisational: "&amp;R5&amp;CHAR(10)&amp;"Operational: "&amp;S5</f>
        <v>Technical: Define data quality parameters for every information provided to fairway users or other stakeholder
Assess the quality of gathered data and provided information
Fix data quality issues
Financial: €-€€
Organisational: SuAc
Operational: improved or optimised data quality
more reliable information on RIS portals</v>
      </c>
      <c r="J5" s="16" t="s">
        <v>23</v>
      </c>
      <c r="K5" s="12" t="str">
        <f>N5&amp;CHAR(10)&amp;O5</f>
        <v>basic
0-5</v>
      </c>
      <c r="L5" s="11" t="s">
        <v>24</v>
      </c>
      <c r="N5" s="10" t="s">
        <v>25</v>
      </c>
      <c r="O5" s="10" t="s">
        <v>26</v>
      </c>
      <c r="P5" s="11" t="s">
        <v>27</v>
      </c>
      <c r="Q5" s="15" t="s">
        <v>28</v>
      </c>
      <c r="R5" s="15" t="s">
        <v>29</v>
      </c>
      <c r="S5" s="16" t="s">
        <v>30</v>
      </c>
    </row>
    <row r="6" spans="1:19" ht="78.75" x14ac:dyDescent="0.2">
      <c r="A6" s="10" t="s">
        <v>16</v>
      </c>
      <c r="B6" s="10" t="s">
        <v>31</v>
      </c>
      <c r="C6" s="11" t="s">
        <v>32</v>
      </c>
      <c r="D6" s="11" t="s">
        <v>19</v>
      </c>
      <c r="E6" s="12" t="str">
        <f t="shared" ref="E6:E69" si="0">B6&amp;": " &amp;C6</f>
        <v xml:space="preserve">M84: Provide meta-data </v>
      </c>
      <c r="F6" s="13" t="s">
        <v>33</v>
      </c>
      <c r="G6" s="14" t="s">
        <v>21</v>
      </c>
      <c r="H6" s="15" t="s">
        <v>34</v>
      </c>
      <c r="I6" s="12" t="str">
        <f t="shared" ref="I6:I69" si="1">"Technical: "&amp;P6&amp;CHAR(10)&amp;"Financial: "&amp;Q6&amp;CHAR(10)&amp;"Organisational: "&amp;R6&amp;CHAR(10)&amp;"Operational: "&amp;S6</f>
        <v>Technical: Add meta information to the data provided
Provide information on how to use the data and for which purposes it can be used.
Allow identification of the source of the data (e.g. GIS data).
Financial: €-€€
Organisational: Ac-Project-Programme
Operational: Data quality parameters are visible to users,
Make resources available to enter and maintain meta-data</v>
      </c>
      <c r="J6" s="16" t="s">
        <v>23</v>
      </c>
      <c r="K6" s="12" t="str">
        <f t="shared" ref="K6:K69" si="2">N6&amp;CHAR(10)&amp;O6</f>
        <v>interim
0-5</v>
      </c>
      <c r="L6" s="10" t="s">
        <v>35</v>
      </c>
      <c r="N6" s="10" t="s">
        <v>36</v>
      </c>
      <c r="O6" s="10" t="s">
        <v>26</v>
      </c>
      <c r="P6" s="13" t="s">
        <v>37</v>
      </c>
      <c r="Q6" s="15" t="s">
        <v>28</v>
      </c>
      <c r="R6" s="15" t="s">
        <v>38</v>
      </c>
      <c r="S6" s="16" t="s">
        <v>39</v>
      </c>
    </row>
    <row r="7" spans="1:19" ht="56.25" x14ac:dyDescent="0.2">
      <c r="A7" s="10" t="s">
        <v>16</v>
      </c>
      <c r="B7" s="10" t="s">
        <v>40</v>
      </c>
      <c r="C7" s="11" t="s">
        <v>41</v>
      </c>
      <c r="D7" s="11" t="s">
        <v>19</v>
      </c>
      <c r="E7" s="12" t="str">
        <f t="shared" si="0"/>
        <v xml:space="preserve">M85: Install a (virtual) data quality team for European IWT data </v>
      </c>
      <c r="F7" s="13" t="s">
        <v>42</v>
      </c>
      <c r="G7" s="14" t="s">
        <v>21</v>
      </c>
      <c r="H7" s="15" t="s">
        <v>43</v>
      </c>
      <c r="I7" s="12" t="str">
        <f t="shared" si="1"/>
        <v>Technical: -
Financial: €€
Organisational: Project
Operational: Dedicated resources for such task, additional staff,
Data analysis team based on user feedback and supported by analysis tools</v>
      </c>
      <c r="J7" s="16" t="s">
        <v>44</v>
      </c>
      <c r="K7" s="12" t="str">
        <f t="shared" si="2"/>
        <v>interim
5-10</v>
      </c>
      <c r="L7" s="11" t="s">
        <v>45</v>
      </c>
      <c r="N7" s="10" t="s">
        <v>36</v>
      </c>
      <c r="O7" s="17" t="s">
        <v>46</v>
      </c>
      <c r="P7" s="11" t="s">
        <v>47</v>
      </c>
      <c r="Q7" s="15" t="s">
        <v>48</v>
      </c>
      <c r="R7" s="15" t="s">
        <v>49</v>
      </c>
      <c r="S7" s="16" t="s">
        <v>50</v>
      </c>
    </row>
    <row r="8" spans="1:19" ht="45" x14ac:dyDescent="0.2">
      <c r="A8" s="10" t="s">
        <v>16</v>
      </c>
      <c r="B8" s="10" t="s">
        <v>51</v>
      </c>
      <c r="C8" s="11" t="s">
        <v>52</v>
      </c>
      <c r="D8" s="11" t="s">
        <v>53</v>
      </c>
      <c r="E8" s="12" t="str">
        <f t="shared" si="0"/>
        <v>M95: Investigate and develop quality standards</v>
      </c>
      <c r="F8" s="11" t="s">
        <v>54</v>
      </c>
      <c r="G8" s="18" t="s">
        <v>21</v>
      </c>
      <c r="H8" s="15" t="s">
        <v>22</v>
      </c>
      <c r="I8" s="12" t="str">
        <f t="shared" si="1"/>
        <v>Technical: 
Financial: €
Organisational: Ac
Operational: Make experts available to investigate and develop quality standards</v>
      </c>
      <c r="J8" s="16" t="s">
        <v>55</v>
      </c>
      <c r="K8" s="12" t="str">
        <f t="shared" si="2"/>
        <v>interim
0-5,
5-10</v>
      </c>
      <c r="L8" s="11" t="s">
        <v>24</v>
      </c>
      <c r="N8" s="10" t="s">
        <v>36</v>
      </c>
      <c r="O8" s="19" t="s">
        <v>56</v>
      </c>
      <c r="P8" s="20"/>
      <c r="Q8" s="15" t="s">
        <v>57</v>
      </c>
      <c r="R8" s="15" t="s">
        <v>58</v>
      </c>
      <c r="S8" s="16" t="s">
        <v>59</v>
      </c>
    </row>
    <row r="9" spans="1:19" ht="78.75" x14ac:dyDescent="0.2">
      <c r="A9" s="10" t="s">
        <v>16</v>
      </c>
      <c r="B9" s="11" t="s">
        <v>60</v>
      </c>
      <c r="C9" s="11" t="s">
        <v>61</v>
      </c>
      <c r="D9" s="11" t="s">
        <v>53</v>
      </c>
      <c r="E9" s="12" t="str">
        <f t="shared" si="0"/>
        <v>M96: Investigate and define data quality requirements on national, regional and international aspects</v>
      </c>
      <c r="F9" s="11" t="s">
        <v>62</v>
      </c>
      <c r="G9" s="18" t="s">
        <v>63</v>
      </c>
      <c r="H9" s="15" t="s">
        <v>34</v>
      </c>
      <c r="I9" s="12" t="str">
        <f t="shared" si="1"/>
        <v>Technical: Detailed definition of minimum requirements
Financial: €
Organisational: SuAc
Operational: Make experts available to investigate and define quality requirements</v>
      </c>
      <c r="J9" s="16" t="s">
        <v>64</v>
      </c>
      <c r="K9" s="12" t="str">
        <f t="shared" si="2"/>
        <v>basic
0-5</v>
      </c>
      <c r="L9" s="11" t="s">
        <v>45</v>
      </c>
      <c r="N9" s="10" t="s">
        <v>25</v>
      </c>
      <c r="O9" s="17" t="s">
        <v>26</v>
      </c>
      <c r="P9" s="11" t="s">
        <v>65</v>
      </c>
      <c r="Q9" s="15" t="s">
        <v>57</v>
      </c>
      <c r="R9" s="15" t="s">
        <v>29</v>
      </c>
      <c r="S9" s="16" t="s">
        <v>66</v>
      </c>
    </row>
    <row r="10" spans="1:19" ht="90" x14ac:dyDescent="0.2">
      <c r="A10" s="21" t="s">
        <v>16</v>
      </c>
      <c r="B10" s="10" t="s">
        <v>67</v>
      </c>
      <c r="C10" s="11" t="s">
        <v>68</v>
      </c>
      <c r="D10" s="11" t="s">
        <v>69</v>
      </c>
      <c r="E10" s="12" t="str">
        <f t="shared" si="0"/>
        <v xml:space="preserve">M79: Feedback loop </v>
      </c>
      <c r="F10" s="13" t="s">
        <v>70</v>
      </c>
      <c r="G10" s="14" t="s">
        <v>71</v>
      </c>
      <c r="H10" s="15" t="s">
        <v>72</v>
      </c>
      <c r="I10" s="12" t="str">
        <f t="shared" si="1"/>
        <v>Technical: Create a service (e.g. on the EuRIS portal) for users to give feedback on the provided information. 
A single point of contact (SPoC) per national data provider for EuRIS.
Financial: €
Organisational: SuAc
Operational: users indicate when data quality deficiencies occur,
Provide routing to (expert) resources who are available to fix the issues and provide status feedback to issue reporter</v>
      </c>
      <c r="J10" s="16" t="s">
        <v>73</v>
      </c>
      <c r="K10" s="12" t="str">
        <f t="shared" si="2"/>
        <v>basic
0-5</v>
      </c>
      <c r="L10" s="11" t="s">
        <v>24</v>
      </c>
      <c r="N10" s="10" t="s">
        <v>25</v>
      </c>
      <c r="O10" s="10" t="s">
        <v>26</v>
      </c>
      <c r="P10" s="13" t="s">
        <v>74</v>
      </c>
      <c r="Q10" s="15" t="s">
        <v>57</v>
      </c>
      <c r="R10" s="15" t="s">
        <v>29</v>
      </c>
      <c r="S10" s="16" t="s">
        <v>75</v>
      </c>
    </row>
    <row r="11" spans="1:19" ht="67.5" x14ac:dyDescent="0.2">
      <c r="A11" s="10" t="s">
        <v>16</v>
      </c>
      <c r="B11" s="10" t="s">
        <v>76</v>
      </c>
      <c r="C11" s="11" t="s">
        <v>77</v>
      </c>
      <c r="D11" s="11" t="s">
        <v>78</v>
      </c>
      <c r="E11" s="12" t="str">
        <f t="shared" si="0"/>
        <v xml:space="preserve">M89: Implementation of a reference data support service </v>
      </c>
      <c r="F11" s="13" t="s">
        <v>79</v>
      </c>
      <c r="G11" s="14" t="s">
        <v>21</v>
      </c>
      <c r="H11" s="15" t="s">
        <v>72</v>
      </c>
      <c r="I11" s="12" t="str">
        <f t="shared" si="1"/>
        <v>Technical: Implementation of interface with ERDMS and synchronisation of data from EuRIS
Provide unambiguous reference data for common sections (jointly provided by competent authorities)
Financial: €
Organisational: SuAc
Operational: reduction of administrative burden of EuRIS partner organisations</v>
      </c>
      <c r="J11" s="16" t="s">
        <v>73</v>
      </c>
      <c r="K11" s="12" t="str">
        <f t="shared" si="2"/>
        <v>basic
0-5</v>
      </c>
      <c r="L11" s="10" t="s">
        <v>80</v>
      </c>
      <c r="N11" s="10" t="s">
        <v>25</v>
      </c>
      <c r="O11" s="10" t="s">
        <v>26</v>
      </c>
      <c r="P11" s="13" t="s">
        <v>81</v>
      </c>
      <c r="Q11" s="15" t="s">
        <v>57</v>
      </c>
      <c r="R11" s="15" t="s">
        <v>29</v>
      </c>
      <c r="S11" s="16" t="s">
        <v>82</v>
      </c>
    </row>
    <row r="12" spans="1:19" ht="67.5" x14ac:dyDescent="0.2">
      <c r="A12" s="11" t="s">
        <v>16</v>
      </c>
      <c r="B12" s="11" t="s">
        <v>83</v>
      </c>
      <c r="C12" s="11" t="s">
        <v>84</v>
      </c>
      <c r="D12" s="11" t="s">
        <v>85</v>
      </c>
      <c r="E12" s="12" t="str">
        <f t="shared" si="0"/>
        <v>M92: Maintenance, harmonisation and synchronisation of reference data</v>
      </c>
      <c r="F12" s="11" t="s">
        <v>86</v>
      </c>
      <c r="G12" s="18" t="s">
        <v>87</v>
      </c>
      <c r="H12" s="15" t="s">
        <v>43</v>
      </c>
      <c r="I12" s="12" t="str">
        <f t="shared" si="1"/>
        <v>Technical: National and international implementation of linking and synchronization services
Financial: €€
Organisational: Project-Programme
Operational: Streamline processes. Reduce the number of reference databases to one (1)</v>
      </c>
      <c r="J12" s="16" t="s">
        <v>23</v>
      </c>
      <c r="K12" s="12" t="str">
        <f t="shared" si="2"/>
        <v>basic-interim
0-5,
5-10</v>
      </c>
      <c r="L12" s="11" t="s">
        <v>88</v>
      </c>
      <c r="N12" s="10" t="s">
        <v>89</v>
      </c>
      <c r="O12" s="19" t="s">
        <v>56</v>
      </c>
      <c r="P12" s="16" t="s">
        <v>90</v>
      </c>
      <c r="Q12" s="15" t="s">
        <v>48</v>
      </c>
      <c r="R12" s="15" t="s">
        <v>91</v>
      </c>
      <c r="S12" s="16" t="s">
        <v>92</v>
      </c>
    </row>
    <row r="13" spans="1:19" ht="67.5" x14ac:dyDescent="0.2">
      <c r="A13" s="10" t="s">
        <v>16</v>
      </c>
      <c r="B13" s="10" t="s">
        <v>93</v>
      </c>
      <c r="C13" s="11" t="s">
        <v>94</v>
      </c>
      <c r="D13" s="11" t="s">
        <v>95</v>
      </c>
      <c r="E13" s="12" t="str">
        <f t="shared" si="0"/>
        <v xml:space="preserve">M86: Continue elaboration of RIS.net  </v>
      </c>
      <c r="F13" s="13" t="s">
        <v>96</v>
      </c>
      <c r="G13" s="14" t="s">
        <v>21</v>
      </c>
      <c r="H13" s="15" t="s">
        <v>43</v>
      </c>
      <c r="I13" s="12" t="str">
        <f t="shared" si="1"/>
        <v>Technical: elaborate, amend, finalise RIS.net specification and provide it to EuRIS maintenance provider and CESNI
Financial: €€
Organisational: Project
Operational: after first elaboration of data according to RIS.net the update work is a standard task</v>
      </c>
      <c r="J13" s="16" t="s">
        <v>73</v>
      </c>
      <c r="K13" s="12" t="str">
        <f t="shared" si="2"/>
        <v>basic
0-5</v>
      </c>
      <c r="L13" s="10" t="s">
        <v>80</v>
      </c>
      <c r="N13" s="10" t="s">
        <v>25</v>
      </c>
      <c r="O13" s="10" t="s">
        <v>26</v>
      </c>
      <c r="P13" s="11" t="s">
        <v>97</v>
      </c>
      <c r="Q13" s="15" t="s">
        <v>48</v>
      </c>
      <c r="R13" s="15" t="s">
        <v>49</v>
      </c>
      <c r="S13" s="16" t="s">
        <v>98</v>
      </c>
    </row>
    <row r="14" spans="1:19" ht="78.75" x14ac:dyDescent="0.2">
      <c r="A14" s="10" t="s">
        <v>16</v>
      </c>
      <c r="B14" s="10" t="s">
        <v>99</v>
      </c>
      <c r="C14" s="11" t="s">
        <v>100</v>
      </c>
      <c r="D14" s="11" t="s">
        <v>95</v>
      </c>
      <c r="E14" s="12" t="str">
        <f t="shared" si="0"/>
        <v xml:space="preserve">M87: Implement RIS.net  </v>
      </c>
      <c r="F14" s="13" t="s">
        <v>101</v>
      </c>
      <c r="G14" s="14" t="s">
        <v>21</v>
      </c>
      <c r="H14" s="15" t="s">
        <v>102</v>
      </c>
      <c r="I14" s="12" t="str">
        <f t="shared" si="1"/>
        <v>Technical: Technical: Finalise, amend and implement data model in EuRIS + all partners provide data according to RIS.net
Standardisation: Provide results to CESNI and put it into a standard
Financial: €€
Organisational: Project
Operational: after first elaboration of data according to RIS.net the update work is a standard task</v>
      </c>
      <c r="J14" s="16" t="s">
        <v>73</v>
      </c>
      <c r="K14" s="12" t="str">
        <f t="shared" si="2"/>
        <v>interim
0-5,
5-10</v>
      </c>
      <c r="L14" s="10" t="s">
        <v>80</v>
      </c>
      <c r="N14" s="10" t="s">
        <v>36</v>
      </c>
      <c r="O14" s="19" t="s">
        <v>56</v>
      </c>
      <c r="P14" s="11" t="s">
        <v>103</v>
      </c>
      <c r="Q14" s="15" t="s">
        <v>48</v>
      </c>
      <c r="R14" s="15" t="s">
        <v>49</v>
      </c>
      <c r="S14" s="16" t="s">
        <v>98</v>
      </c>
    </row>
    <row r="15" spans="1:19" ht="67.5" x14ac:dyDescent="0.2">
      <c r="A15" s="10" t="s">
        <v>16</v>
      </c>
      <c r="B15" s="10" t="s">
        <v>104</v>
      </c>
      <c r="C15" s="11" t="s">
        <v>105</v>
      </c>
      <c r="D15" s="11" t="s">
        <v>106</v>
      </c>
      <c r="E15" s="12" t="str">
        <f t="shared" si="0"/>
        <v xml:space="preserve">M88: Assess impact of S-100 on IWT &amp; decide on actions </v>
      </c>
      <c r="F15" s="13" t="s">
        <v>107</v>
      </c>
      <c r="G15" s="14" t="s">
        <v>21</v>
      </c>
      <c r="H15" s="15" t="s">
        <v>72</v>
      </c>
      <c r="I15" s="12" t="str">
        <f t="shared" si="1"/>
        <v>Technical: Assessment of the technical specifications and impact on RIS key technologies
Financial: €
Organisational: SuAc
Operational: compliancy with maritime standards is important for mixed areas. New standards will bring new ways of working into daily operation,
Make resources available for assessment and follow up</v>
      </c>
      <c r="J15" s="16" t="s">
        <v>73</v>
      </c>
      <c r="K15" s="12" t="str">
        <f t="shared" si="2"/>
        <v>interim
0-5</v>
      </c>
      <c r="L15" s="10" t="s">
        <v>80</v>
      </c>
      <c r="N15" s="10" t="s">
        <v>36</v>
      </c>
      <c r="O15" s="10" t="s">
        <v>26</v>
      </c>
      <c r="P15" s="11" t="s">
        <v>108</v>
      </c>
      <c r="Q15" s="15" t="s">
        <v>57</v>
      </c>
      <c r="R15" s="15" t="s">
        <v>29</v>
      </c>
      <c r="S15" s="16" t="s">
        <v>109</v>
      </c>
    </row>
    <row r="16" spans="1:19" ht="67.5" x14ac:dyDescent="0.2">
      <c r="A16" s="10" t="s">
        <v>16</v>
      </c>
      <c r="B16" s="10" t="s">
        <v>110</v>
      </c>
      <c r="C16" s="11" t="s">
        <v>111</v>
      </c>
      <c r="D16" s="11" t="s">
        <v>112</v>
      </c>
      <c r="E16" s="12" t="str">
        <f t="shared" si="0"/>
        <v xml:space="preserve">M80: Maintain standardisation work </v>
      </c>
      <c r="F16" s="13" t="s">
        <v>113</v>
      </c>
      <c r="G16" s="14" t="s">
        <v>21</v>
      </c>
      <c r="H16" s="15" t="s">
        <v>22</v>
      </c>
      <c r="I16" s="12" t="str">
        <f t="shared" si="1"/>
        <v>Technical: further standardisation of data and services
Financial: €-€€
Organisational: Project
Operational: European services provided to users or other stakeholders,
Continue making experts available</v>
      </c>
      <c r="J16" s="16" t="s">
        <v>44</v>
      </c>
      <c r="K16" s="12" t="str">
        <f t="shared" si="2"/>
        <v>basic-interim-advanced
0-5,
5-10,
10+</v>
      </c>
      <c r="L16" s="11" t="s">
        <v>88</v>
      </c>
      <c r="N16" s="11" t="s">
        <v>114</v>
      </c>
      <c r="O16" s="11" t="s">
        <v>115</v>
      </c>
      <c r="P16" s="11" t="s">
        <v>116</v>
      </c>
      <c r="Q16" s="15" t="s">
        <v>28</v>
      </c>
      <c r="R16" s="15" t="s">
        <v>49</v>
      </c>
      <c r="S16" s="16" t="s">
        <v>117</v>
      </c>
    </row>
    <row r="17" spans="1:19" ht="101.25" x14ac:dyDescent="0.2">
      <c r="A17" s="10" t="s">
        <v>16</v>
      </c>
      <c r="B17" s="10" t="s">
        <v>118</v>
      </c>
      <c r="C17" s="11" t="s">
        <v>119</v>
      </c>
      <c r="D17" s="11" t="s">
        <v>112</v>
      </c>
      <c r="E17" s="12" t="str">
        <f t="shared" si="0"/>
        <v xml:space="preserve">M81: Formalise de facto standards </v>
      </c>
      <c r="F17" s="13" t="s">
        <v>120</v>
      </c>
      <c r="G17" s="14" t="s">
        <v>21</v>
      </c>
      <c r="H17" s="15" t="s">
        <v>72</v>
      </c>
      <c r="I17" s="12" t="str">
        <f t="shared" si="1"/>
        <v>Technical: Develop de facto standards into official standards
Test-implement new specifications in European Projects to gain experience and to involve technical experts. Standardise proven services and processes.
Integrate the preliminary standard used in the COMEX project in the RIS standards suite to safeguard further implementation of the TIS.4 RIS service across the European waterways
Financial: €-€€
Organisational: SuAc-Ac
Operational: new standardised data structures or messages,
Continue making experts available</v>
      </c>
      <c r="J17" s="16" t="s">
        <v>44</v>
      </c>
      <c r="K17" s="12" t="str">
        <f t="shared" si="2"/>
        <v>basic
0-5</v>
      </c>
      <c r="L17" s="10" t="s">
        <v>80</v>
      </c>
      <c r="N17" s="10" t="s">
        <v>25</v>
      </c>
      <c r="O17" s="10" t="s">
        <v>26</v>
      </c>
      <c r="P17" s="13" t="s">
        <v>121</v>
      </c>
      <c r="Q17" s="15" t="s">
        <v>28</v>
      </c>
      <c r="R17" s="15" t="s">
        <v>122</v>
      </c>
      <c r="S17" s="16" t="s">
        <v>123</v>
      </c>
    </row>
    <row r="18" spans="1:19" ht="45" x14ac:dyDescent="0.2">
      <c r="A18" s="10" t="s">
        <v>16</v>
      </c>
      <c r="B18" s="10" t="s">
        <v>124</v>
      </c>
      <c r="C18" s="11" t="s">
        <v>125</v>
      </c>
      <c r="D18" s="11" t="s">
        <v>112</v>
      </c>
      <c r="E18" s="12" t="str">
        <f t="shared" si="0"/>
        <v>M82: Implement updated standards</v>
      </c>
      <c r="F18" s="11" t="s">
        <v>126</v>
      </c>
      <c r="G18" s="14" t="s">
        <v>21</v>
      </c>
      <c r="H18" s="15" t="s">
        <v>22</v>
      </c>
      <c r="I18" s="12" t="str">
        <f t="shared" si="1"/>
        <v>Technical: Use new standards in databases and messages
Financial: €
Organisational: SuAc
Operational: harmonised data and information</v>
      </c>
      <c r="J18" s="16" t="s">
        <v>73</v>
      </c>
      <c r="K18" s="12" t="str">
        <f t="shared" si="2"/>
        <v>basic
0-5</v>
      </c>
      <c r="L18" s="10" t="s">
        <v>80</v>
      </c>
      <c r="N18" s="10" t="s">
        <v>25</v>
      </c>
      <c r="O18" s="10" t="s">
        <v>26</v>
      </c>
      <c r="P18" s="11" t="s">
        <v>127</v>
      </c>
      <c r="Q18" s="15" t="s">
        <v>57</v>
      </c>
      <c r="R18" s="15" t="s">
        <v>29</v>
      </c>
      <c r="S18" s="16" t="s">
        <v>128</v>
      </c>
    </row>
    <row r="19" spans="1:19" ht="67.5" x14ac:dyDescent="0.2">
      <c r="A19" s="10" t="s">
        <v>129</v>
      </c>
      <c r="B19" s="10" t="s">
        <v>130</v>
      </c>
      <c r="C19" s="11" t="s">
        <v>131</v>
      </c>
      <c r="D19" s="11" t="s">
        <v>132</v>
      </c>
      <c r="E19" s="12" t="str">
        <f t="shared" si="0"/>
        <v xml:space="preserve">M15: Align with maritime </v>
      </c>
      <c r="F19" s="13" t="s">
        <v>133</v>
      </c>
      <c r="G19" s="14" t="s">
        <v>21</v>
      </c>
      <c r="H19" s="15" t="s">
        <v>22</v>
      </c>
      <c r="I19" s="12" t="str">
        <f t="shared" si="1"/>
        <v>Technical: Coordinate a common/shared vision with maritime in areas where it is necessary and put focus on technologies, standards and legal framework
Financial: €€
Organisational: Project
Operational: available experts to bridge the standardisation bodies in maritime and IWT ideally including Customs, Rail, Road</v>
      </c>
      <c r="J19" s="22" t="s">
        <v>134</v>
      </c>
      <c r="K19" s="12" t="str">
        <f t="shared" si="2"/>
        <v>interim
5-10</v>
      </c>
      <c r="L19" s="11" t="s">
        <v>135</v>
      </c>
      <c r="N19" s="10" t="s">
        <v>36</v>
      </c>
      <c r="O19" s="17" t="s">
        <v>46</v>
      </c>
      <c r="P19" s="11" t="s">
        <v>136</v>
      </c>
      <c r="Q19" s="15" t="s">
        <v>48</v>
      </c>
      <c r="R19" s="10" t="s">
        <v>49</v>
      </c>
      <c r="S19" s="22" t="s">
        <v>137</v>
      </c>
    </row>
    <row r="20" spans="1:19" ht="56.25" x14ac:dyDescent="0.2">
      <c r="A20" s="10" t="s">
        <v>129</v>
      </c>
      <c r="B20" s="10" t="s">
        <v>138</v>
      </c>
      <c r="C20" s="13" t="s">
        <v>139</v>
      </c>
      <c r="D20" s="11" t="s">
        <v>140</v>
      </c>
      <c r="E20" s="12" t="str">
        <f t="shared" si="0"/>
        <v xml:space="preserve">M5: Use existing / create new standards/API for harmonised data exchange </v>
      </c>
      <c r="F20" s="11" t="s">
        <v>141</v>
      </c>
      <c r="G20" s="14" t="s">
        <v>142</v>
      </c>
      <c r="H20" s="15" t="s">
        <v>22</v>
      </c>
      <c r="I20" s="12" t="str">
        <f t="shared" si="1"/>
        <v>Technical: Create a standardised data set for data exchange, develop APIs and a common understanding of the information, provide easy (technical) access for the user
Financial: €
Organisational: Ac-Project
Operational: Extra effort for stakeholders to make experts available to do the work</v>
      </c>
      <c r="J20" s="16" t="s">
        <v>44</v>
      </c>
      <c r="K20" s="12" t="str">
        <f t="shared" si="2"/>
        <v>interim
5-10</v>
      </c>
      <c r="L20" s="11" t="s">
        <v>24</v>
      </c>
      <c r="N20" s="10" t="s">
        <v>36</v>
      </c>
      <c r="O20" s="17" t="s">
        <v>46</v>
      </c>
      <c r="P20" s="11" t="s">
        <v>143</v>
      </c>
      <c r="Q20" s="15" t="s">
        <v>57</v>
      </c>
      <c r="R20" s="10" t="s">
        <v>144</v>
      </c>
      <c r="S20" s="22" t="s">
        <v>145</v>
      </c>
    </row>
    <row r="21" spans="1:19" ht="56.25" x14ac:dyDescent="0.2">
      <c r="A21" s="10" t="s">
        <v>129</v>
      </c>
      <c r="B21" s="10" t="s">
        <v>146</v>
      </c>
      <c r="C21" s="11" t="s">
        <v>147</v>
      </c>
      <c r="D21" s="11" t="s">
        <v>140</v>
      </c>
      <c r="E21" s="12" t="str">
        <f t="shared" si="0"/>
        <v>M13: Fix missing links to other transport modes</v>
      </c>
      <c r="F21" s="13" t="s">
        <v>148</v>
      </c>
      <c r="G21" s="11" t="s">
        <v>149</v>
      </c>
      <c r="H21" s="15" t="s">
        <v>43</v>
      </c>
      <c r="I21" s="12" t="str">
        <f t="shared" si="1"/>
        <v>Technical: implement APIs after identifying needs in a stepwise approach
Financial: €-€€€
Organisational: Project-Programme
Operational: benefit: better decision making, transport planning along supply chain
consequence: make experts available to engage with stakeholders</v>
      </c>
      <c r="J21" s="22" t="s">
        <v>150</v>
      </c>
      <c r="K21" s="12" t="str">
        <f t="shared" si="2"/>
        <v>basic-interim
0-5,
5-10</v>
      </c>
      <c r="L21" s="10" t="s">
        <v>151</v>
      </c>
      <c r="N21" s="10" t="s">
        <v>89</v>
      </c>
      <c r="O21" s="19" t="s">
        <v>56</v>
      </c>
      <c r="P21" s="23" t="s">
        <v>152</v>
      </c>
      <c r="Q21" s="15" t="s">
        <v>153</v>
      </c>
      <c r="R21" s="15" t="s">
        <v>91</v>
      </c>
      <c r="S21" s="16" t="s">
        <v>154</v>
      </c>
    </row>
    <row r="22" spans="1:19" ht="67.5" x14ac:dyDescent="0.2">
      <c r="A22" s="10" t="s">
        <v>129</v>
      </c>
      <c r="B22" s="10" t="s">
        <v>155</v>
      </c>
      <c r="C22" s="11" t="s">
        <v>156</v>
      </c>
      <c r="D22" s="11" t="s">
        <v>78</v>
      </c>
      <c r="E22" s="12" t="str">
        <f t="shared" si="0"/>
        <v>M6: EuRIS as data registry / ERDMS gateway</v>
      </c>
      <c r="F22" s="13" t="s">
        <v>157</v>
      </c>
      <c r="G22" s="14" t="s">
        <v>158</v>
      </c>
      <c r="H22" s="15" t="s">
        <v>22</v>
      </c>
      <c r="I22" s="12" t="str">
        <f t="shared" si="1"/>
        <v>Technical: Agree on EuRIS as the harmonised data source, Requires technical changes to ERDMS
Financial: €-€€
Organisational: Ac-Project
Operational: easy availability of harmonised and up-to-date data at one platform
Data maintenance process changes for RIS index data. Shifts towards EuRIS</v>
      </c>
      <c r="J22" s="16" t="s">
        <v>64</v>
      </c>
      <c r="K22" s="12" t="str">
        <f t="shared" si="2"/>
        <v>basic
0-5</v>
      </c>
      <c r="L22" s="10" t="s">
        <v>80</v>
      </c>
      <c r="N22" s="10" t="s">
        <v>25</v>
      </c>
      <c r="O22" s="10" t="s">
        <v>26</v>
      </c>
      <c r="P22" s="13" t="s">
        <v>159</v>
      </c>
      <c r="Q22" s="15" t="s">
        <v>28</v>
      </c>
      <c r="R22" s="10" t="s">
        <v>144</v>
      </c>
      <c r="S22" s="16" t="s">
        <v>160</v>
      </c>
    </row>
    <row r="23" spans="1:19" ht="78.75" x14ac:dyDescent="0.2">
      <c r="A23" s="10" t="s">
        <v>129</v>
      </c>
      <c r="B23" s="10" t="s">
        <v>161</v>
      </c>
      <c r="C23" s="11" t="s">
        <v>162</v>
      </c>
      <c r="D23" s="11" t="s">
        <v>78</v>
      </c>
      <c r="E23" s="12" t="str">
        <f t="shared" si="0"/>
        <v>M10: Closely follow &amp; investigate Federated data sharing developments</v>
      </c>
      <c r="F23" s="13" t="s">
        <v>163</v>
      </c>
      <c r="G23" s="14" t="s">
        <v>164</v>
      </c>
      <c r="H23" s="15" t="s">
        <v>72</v>
      </c>
      <c r="I23" s="12" t="str">
        <f t="shared" si="1"/>
        <v>Technical: (re-)assess the technical feasibility and usefulness of the current state of the federative developments for the systems in IWT
Ensure interoperability between standards
Financial: €
Organisational: SuAc
Operational: new possibility for data sharing
Make experts available to follow developments</v>
      </c>
      <c r="J23" s="22" t="s">
        <v>64</v>
      </c>
      <c r="K23" s="12" t="str">
        <f t="shared" si="2"/>
        <v>basic
0-5</v>
      </c>
      <c r="L23" s="10" t="s">
        <v>80</v>
      </c>
      <c r="N23" s="13" t="s">
        <v>25</v>
      </c>
      <c r="O23" s="24" t="s">
        <v>26</v>
      </c>
      <c r="P23" s="13" t="s">
        <v>165</v>
      </c>
      <c r="Q23" s="15" t="s">
        <v>57</v>
      </c>
      <c r="R23" s="15" t="s">
        <v>29</v>
      </c>
      <c r="S23" s="16" t="s">
        <v>166</v>
      </c>
    </row>
    <row r="24" spans="1:19" ht="56.25" x14ac:dyDescent="0.2">
      <c r="A24" s="10" t="s">
        <v>129</v>
      </c>
      <c r="B24" s="10" t="s">
        <v>167</v>
      </c>
      <c r="C24" s="11" t="s">
        <v>168</v>
      </c>
      <c r="D24" s="11" t="s">
        <v>78</v>
      </c>
      <c r="E24" s="12" t="str">
        <f t="shared" si="0"/>
        <v>M11: EuRIS as connectivity platform / EU dataspace</v>
      </c>
      <c r="F24" s="13" t="s">
        <v>169</v>
      </c>
      <c r="G24" s="14" t="s">
        <v>164</v>
      </c>
      <c r="H24" s="15" t="s">
        <v>22</v>
      </c>
      <c r="I24" s="12" t="str">
        <f t="shared" si="1"/>
        <v>Technical: investigate the technical potential of EuRIS as a Connectivity platform
Financial: €
Organisational: SuAc
Operational: new possibility for data sharing
Make experts available to engage with EU stakeholders</v>
      </c>
      <c r="J24" s="16" t="s">
        <v>44</v>
      </c>
      <c r="K24" s="12" t="str">
        <f t="shared" si="2"/>
        <v>interim 
5-10</v>
      </c>
      <c r="L24" s="11" t="s">
        <v>88</v>
      </c>
      <c r="N24" s="10" t="s">
        <v>170</v>
      </c>
      <c r="O24" s="17" t="s">
        <v>46</v>
      </c>
      <c r="P24" s="11" t="s">
        <v>171</v>
      </c>
      <c r="Q24" s="15" t="s">
        <v>57</v>
      </c>
      <c r="R24" s="15" t="s">
        <v>29</v>
      </c>
      <c r="S24" s="16" t="s">
        <v>172</v>
      </c>
    </row>
    <row r="25" spans="1:19" ht="67.5" x14ac:dyDescent="0.2">
      <c r="A25" s="10" t="s">
        <v>129</v>
      </c>
      <c r="B25" s="10" t="s">
        <v>173</v>
      </c>
      <c r="C25" s="11" t="s">
        <v>174</v>
      </c>
      <c r="D25" s="11" t="s">
        <v>78</v>
      </c>
      <c r="E25" s="12" t="str">
        <f t="shared" si="0"/>
        <v xml:space="preserve">M12: Secure Cloud providers </v>
      </c>
      <c r="F25" s="11" t="s">
        <v>175</v>
      </c>
      <c r="G25" s="14" t="s">
        <v>158</v>
      </c>
      <c r="H25" s="15" t="s">
        <v>22</v>
      </c>
      <c r="I25" s="12" t="str">
        <f t="shared" si="1"/>
        <v>Technical: assess the cyber risks of a potential Cloud providers / Hosting providers
Financial: €
Organisational: SuAc
Operational: secured systems against cyber attacks, 
safeguard against failures
Make cybersecurity experts available for assessment</v>
      </c>
      <c r="J25" s="16" t="s">
        <v>176</v>
      </c>
      <c r="K25" s="12" t="str">
        <f t="shared" si="2"/>
        <v>basic
0-5</v>
      </c>
      <c r="L25" s="10" t="s">
        <v>80</v>
      </c>
      <c r="N25" s="10" t="s">
        <v>25</v>
      </c>
      <c r="O25" s="10" t="s">
        <v>26</v>
      </c>
      <c r="P25" s="11" t="s">
        <v>177</v>
      </c>
      <c r="Q25" s="15" t="s">
        <v>57</v>
      </c>
      <c r="R25" s="15" t="s">
        <v>29</v>
      </c>
      <c r="S25" s="16" t="s">
        <v>178</v>
      </c>
    </row>
    <row r="26" spans="1:19" ht="135" x14ac:dyDescent="0.2">
      <c r="A26" s="10" t="s">
        <v>129</v>
      </c>
      <c r="B26" s="10" t="s">
        <v>179</v>
      </c>
      <c r="C26" s="11" t="s">
        <v>180</v>
      </c>
      <c r="D26" s="11" t="s">
        <v>181</v>
      </c>
      <c r="E26" s="12" t="str">
        <f t="shared" si="0"/>
        <v xml:space="preserve">M7: Interconnect EuRIS with Port Community Systems </v>
      </c>
      <c r="F26" s="11" t="s">
        <v>182</v>
      </c>
      <c r="G26" s="14" t="s">
        <v>63</v>
      </c>
      <c r="H26" s="15" t="s">
        <v>22</v>
      </c>
      <c r="I26" s="12" t="str">
        <f t="shared" si="1"/>
        <v>Technical: Requirements analysis of port data needs vs FA data provision
develop/change APIs,
harmonise data 
connect the systems
Financial: €-€€
Organisational: Ac-Project
Operational: Introduce EuRIS at all inland/seaports (roadshow) and investigate (data) cooperation,
data sharing between EuRIS and PCS
define new processes and workflows
Possible legal agreements required between port and FA,
make experts available to engage with stakeholders,</v>
      </c>
      <c r="J26" s="16" t="s">
        <v>44</v>
      </c>
      <c r="K26" s="12" t="str">
        <f t="shared" si="2"/>
        <v>basic
0-5</v>
      </c>
      <c r="L26" s="10" t="s">
        <v>151</v>
      </c>
      <c r="N26" s="10" t="s">
        <v>25</v>
      </c>
      <c r="O26" s="24" t="s">
        <v>26</v>
      </c>
      <c r="P26" s="11" t="s">
        <v>183</v>
      </c>
      <c r="Q26" s="15" t="s">
        <v>28</v>
      </c>
      <c r="R26" s="10" t="s">
        <v>144</v>
      </c>
      <c r="S26" s="22" t="s">
        <v>184</v>
      </c>
    </row>
    <row r="27" spans="1:19" ht="112.5" x14ac:dyDescent="0.2">
      <c r="A27" s="10" t="s">
        <v>129</v>
      </c>
      <c r="B27" s="10" t="s">
        <v>185</v>
      </c>
      <c r="C27" s="11" t="s">
        <v>186</v>
      </c>
      <c r="D27" s="11" t="s">
        <v>181</v>
      </c>
      <c r="E27" s="12" t="str">
        <f t="shared" si="0"/>
        <v xml:space="preserve">M16: Connect fairway-port-maritime </v>
      </c>
      <c r="F27" s="11" t="s">
        <v>187</v>
      </c>
      <c r="G27" s="14" t="s">
        <v>188</v>
      </c>
      <c r="H27" s="15" t="s">
        <v>189</v>
      </c>
      <c r="I27" s="12" t="str">
        <f t="shared" si="1"/>
        <v>Technical: identify the need of APIs
implement APIs
Investigate on a translation service to support automated exchange of ETA/RTA information between maritime and inland domain (to support efficient transhipment at terminals)
Financial: €€
Organisational: Project
Operational: benefit: data exchange with ports and maritime; better decision making
consequence: make experts available to engage with stakeholders from maritime &amp; ports ideally including Customs, Rail, Road</v>
      </c>
      <c r="J27" s="16" t="s">
        <v>44</v>
      </c>
      <c r="K27" s="12" t="str">
        <f t="shared" si="2"/>
        <v>interim
5-10</v>
      </c>
      <c r="L27" s="10" t="s">
        <v>151</v>
      </c>
      <c r="N27" s="10" t="s">
        <v>36</v>
      </c>
      <c r="O27" s="17" t="s">
        <v>46</v>
      </c>
      <c r="P27" s="13" t="s">
        <v>190</v>
      </c>
      <c r="Q27" s="15" t="s">
        <v>48</v>
      </c>
      <c r="R27" s="15" t="s">
        <v>49</v>
      </c>
      <c r="S27" s="22" t="s">
        <v>191</v>
      </c>
    </row>
    <row r="28" spans="1:19" ht="90" x14ac:dyDescent="0.2">
      <c r="A28" s="10" t="s">
        <v>129</v>
      </c>
      <c r="B28" s="10" t="s">
        <v>192</v>
      </c>
      <c r="C28" s="11" t="s">
        <v>193</v>
      </c>
      <c r="D28" s="11" t="s">
        <v>194</v>
      </c>
      <c r="E28" s="12" t="str">
        <f t="shared" si="0"/>
        <v>M8: Expand data exchange with ports</v>
      </c>
      <c r="F28" s="11" t="s">
        <v>195</v>
      </c>
      <c r="G28" s="14" t="s">
        <v>63</v>
      </c>
      <c r="H28" s="15" t="s">
        <v>22</v>
      </c>
      <c r="I28" s="12" t="str">
        <f t="shared" si="1"/>
        <v>Technical: Requirements analysis of port data needs vs FA data provision and vv.
connect the systems, 
harmonise data 
Financial: €-€€
Organisational: SuAc
Operational: data exchange with ports
define new processes and workflows
Possible legal agreements required between port and FA</v>
      </c>
      <c r="J28" s="16" t="s">
        <v>44</v>
      </c>
      <c r="K28" s="12" t="str">
        <f t="shared" si="2"/>
        <v>basic
0-5</v>
      </c>
      <c r="L28" s="10" t="s">
        <v>151</v>
      </c>
      <c r="N28" s="10" t="s">
        <v>25</v>
      </c>
      <c r="O28" s="17" t="s">
        <v>26</v>
      </c>
      <c r="P28" s="11" t="s">
        <v>196</v>
      </c>
      <c r="Q28" s="15" t="s">
        <v>28</v>
      </c>
      <c r="R28" s="15" t="s">
        <v>29</v>
      </c>
      <c r="S28" s="16" t="s">
        <v>197</v>
      </c>
    </row>
    <row r="29" spans="1:19" ht="67.5" x14ac:dyDescent="0.2">
      <c r="A29" s="10" t="s">
        <v>129</v>
      </c>
      <c r="B29" s="10" t="s">
        <v>198</v>
      </c>
      <c r="C29" s="11" t="s">
        <v>199</v>
      </c>
      <c r="D29" s="11" t="s">
        <v>200</v>
      </c>
      <c r="E29" s="12" t="str">
        <f t="shared" si="0"/>
        <v>M1: Ensure harmonised eFTI&lt;-&gt;ERI alignment</v>
      </c>
      <c r="F29" s="11" t="s">
        <v>201</v>
      </c>
      <c r="G29" s="11" t="s">
        <v>202</v>
      </c>
      <c r="H29" s="15" t="s">
        <v>22</v>
      </c>
      <c r="I29" s="12" t="str">
        <f t="shared" si="1"/>
        <v>Technical: mapping data elements, 
investigate ERI/eFTI mapping
ensure that eFTI is considered upon revision of the RIS Directive (-&gt; DG Move)
Financial: €€
Organisational: Ac-Project
Operational: less paper work for ECOP</v>
      </c>
      <c r="J29" s="25" t="s">
        <v>203</v>
      </c>
      <c r="K29" s="12" t="str">
        <f t="shared" si="2"/>
        <v>basic
0-5</v>
      </c>
      <c r="L29" s="10" t="s">
        <v>80</v>
      </c>
      <c r="N29" s="10" t="s">
        <v>25</v>
      </c>
      <c r="O29" s="10" t="s">
        <v>26</v>
      </c>
      <c r="P29" s="13" t="s">
        <v>204</v>
      </c>
      <c r="Q29" s="10" t="s">
        <v>48</v>
      </c>
      <c r="R29" s="10" t="s">
        <v>144</v>
      </c>
      <c r="S29" s="11" t="s">
        <v>205</v>
      </c>
    </row>
    <row r="30" spans="1:19" ht="101.25" x14ac:dyDescent="0.2">
      <c r="A30" s="10" t="s">
        <v>129</v>
      </c>
      <c r="B30" s="10" t="s">
        <v>206</v>
      </c>
      <c r="C30" s="11" t="s">
        <v>207</v>
      </c>
      <c r="D30" s="11" t="s">
        <v>200</v>
      </c>
      <c r="E30" s="12" t="str">
        <f t="shared" si="0"/>
        <v>M2: Enhance ERI</v>
      </c>
      <c r="F30" s="13" t="s">
        <v>208</v>
      </c>
      <c r="G30" s="14" t="s">
        <v>209</v>
      </c>
      <c r="H30" s="15" t="s">
        <v>43</v>
      </c>
      <c r="I30" s="12" t="str">
        <f t="shared" si="1"/>
        <v>Technical: collect all European reporting requirements, 
harmonise data sets, 
implement all ERI messages, 
develop (or improve) the Reporting service,
Standardise not yet standardised ERI Messages, if required (e.g. WASDIS, CUSCAR/ERIMAN, INVRPT, ERIINFO, BERMAN)
Financial: €€-€€€
Organisational: Project
Operational: skippers or vessel operators only need to report one time for whole voyage</v>
      </c>
      <c r="J30" s="11" t="s">
        <v>64</v>
      </c>
      <c r="K30" s="12" t="str">
        <f t="shared" si="2"/>
        <v>basic-interim
0-5,
5-10</v>
      </c>
      <c r="L30" s="10" t="s">
        <v>80</v>
      </c>
      <c r="N30" s="10" t="s">
        <v>89</v>
      </c>
      <c r="O30" s="19" t="s">
        <v>56</v>
      </c>
      <c r="P30" s="13" t="s">
        <v>210</v>
      </c>
      <c r="Q30" s="15" t="s">
        <v>211</v>
      </c>
      <c r="R30" s="15" t="s">
        <v>49</v>
      </c>
      <c r="S30" s="22" t="s">
        <v>212</v>
      </c>
    </row>
    <row r="31" spans="1:19" ht="67.5" x14ac:dyDescent="0.2">
      <c r="A31" s="10" t="s">
        <v>129</v>
      </c>
      <c r="B31" s="10" t="s">
        <v>213</v>
      </c>
      <c r="C31" s="11" t="s">
        <v>214</v>
      </c>
      <c r="D31" s="11" t="s">
        <v>200</v>
      </c>
      <c r="E31" s="12" t="str">
        <f t="shared" si="0"/>
        <v>M3: Stay involved in eFTI developments</v>
      </c>
      <c r="F31" s="11" t="s">
        <v>215</v>
      </c>
      <c r="G31" s="14" t="s">
        <v>216</v>
      </c>
      <c r="H31" s="15" t="s">
        <v>22</v>
      </c>
      <c r="I31" s="12" t="str">
        <f t="shared" si="1"/>
        <v>Technical: participate in the meetings (in the upcoming years), 
provide input, make sure responsible national experts attend the review and implementation process
Financial: €
Organisational: SuAc
Operational: -</v>
      </c>
      <c r="J31" s="16" t="s">
        <v>217</v>
      </c>
      <c r="K31" s="12" t="str">
        <f t="shared" si="2"/>
        <v>basic
0-5</v>
      </c>
      <c r="L31" s="10" t="s">
        <v>80</v>
      </c>
      <c r="N31" s="10" t="s">
        <v>25</v>
      </c>
      <c r="O31" s="10" t="s">
        <v>26</v>
      </c>
      <c r="P31" s="11" t="s">
        <v>218</v>
      </c>
      <c r="Q31" s="15" t="s">
        <v>57</v>
      </c>
      <c r="R31" s="15" t="s">
        <v>29</v>
      </c>
      <c r="S31" s="26" t="s">
        <v>47</v>
      </c>
    </row>
    <row r="32" spans="1:19" ht="67.5" x14ac:dyDescent="0.2">
      <c r="A32" s="10" t="s">
        <v>129</v>
      </c>
      <c r="B32" s="10" t="s">
        <v>219</v>
      </c>
      <c r="C32" s="11" t="s">
        <v>220</v>
      </c>
      <c r="D32" s="11" t="s">
        <v>200</v>
      </c>
      <c r="E32" s="12" t="str">
        <f t="shared" si="0"/>
        <v>M4: Elaborate legal basis for paperless transport</v>
      </c>
      <c r="F32" s="11" t="s">
        <v>221</v>
      </c>
      <c r="G32" s="14" t="s">
        <v>222</v>
      </c>
      <c r="H32" s="15" t="s">
        <v>43</v>
      </c>
      <c r="I32" s="12" t="str">
        <f t="shared" si="1"/>
        <v>Technical: 
Financial: €€
Organisational: SuAc
Operational: less paper work for ECOP, lower administrative burdens and costs for logistic operators. Extra effort for fairway authorities, customs, law enforcement to make experts available to do the work.</v>
      </c>
      <c r="J32" s="16" t="s">
        <v>223</v>
      </c>
      <c r="K32" s="12" t="str">
        <f t="shared" si="2"/>
        <v>basic
0-5,
5-10</v>
      </c>
      <c r="L32" s="11" t="s">
        <v>224</v>
      </c>
      <c r="N32" s="10" t="s">
        <v>25</v>
      </c>
      <c r="O32" s="19" t="s">
        <v>56</v>
      </c>
      <c r="P32" s="27"/>
      <c r="Q32" s="15" t="s">
        <v>48</v>
      </c>
      <c r="R32" s="15" t="s">
        <v>29</v>
      </c>
      <c r="S32" s="11" t="s">
        <v>225</v>
      </c>
    </row>
    <row r="33" spans="1:19" ht="101.25" x14ac:dyDescent="0.2">
      <c r="A33" s="10" t="s">
        <v>129</v>
      </c>
      <c r="B33" s="10" t="s">
        <v>226</v>
      </c>
      <c r="C33" s="11" t="s">
        <v>227</v>
      </c>
      <c r="D33" s="11" t="s">
        <v>200</v>
      </c>
      <c r="E33" s="12" t="str">
        <f t="shared" si="0"/>
        <v>M9: Support digital freight docs</v>
      </c>
      <c r="F33" s="13" t="s">
        <v>228</v>
      </c>
      <c r="G33" s="14" t="s">
        <v>229</v>
      </c>
      <c r="H33" s="15" t="s">
        <v>22</v>
      </c>
      <c r="I33" s="12" t="str">
        <f t="shared" si="1"/>
        <v>Technical: Collaborate with initiatives to define a common digital freight documentation (e.g. eFTI, e-CMR)
collaborate with competent authorities
Develop digitised procedures for digitally available information for routines required by authorities (e.g. inspections)
Financial: €
Organisational: SuAc
Operational: establish new workflows
Extra effort for stakeholders to make experts available to do the work</v>
      </c>
      <c r="J33" s="16" t="s">
        <v>64</v>
      </c>
      <c r="K33" s="12" t="str">
        <f t="shared" si="2"/>
        <v>interim
5-10</v>
      </c>
      <c r="L33" s="11" t="s">
        <v>224</v>
      </c>
      <c r="N33" s="10" t="s">
        <v>36</v>
      </c>
      <c r="O33" s="17" t="s">
        <v>46</v>
      </c>
      <c r="P33" s="13" t="s">
        <v>230</v>
      </c>
      <c r="Q33" s="15" t="s">
        <v>57</v>
      </c>
      <c r="R33" s="15" t="s">
        <v>29</v>
      </c>
      <c r="S33" s="16" t="s">
        <v>231</v>
      </c>
    </row>
    <row r="34" spans="1:19" ht="67.5" x14ac:dyDescent="0.2">
      <c r="A34" s="10" t="s">
        <v>129</v>
      </c>
      <c r="B34" s="10" t="s">
        <v>232</v>
      </c>
      <c r="C34" s="11" t="s">
        <v>233</v>
      </c>
      <c r="D34" s="11" t="s">
        <v>234</v>
      </c>
      <c r="E34" s="12" t="str">
        <f t="shared" si="0"/>
        <v xml:space="preserve">M18: Standards for suppliers </v>
      </c>
      <c r="F34" s="13" t="s">
        <v>235</v>
      </c>
      <c r="G34" s="14" t="s">
        <v>236</v>
      </c>
      <c r="H34" s="15" t="s">
        <v>43</v>
      </c>
      <c r="I34" s="12" t="str">
        <f t="shared" si="1"/>
        <v>Technical: Apply existing standards or create new standards for technical and functional requirements of sensors/devices/other components
Financial: €
Organisational: SuAc
Operational: benefit: harmonised standards for suppliers of software and equipment 
consequence: make experts available to draw up standards</v>
      </c>
      <c r="J34" s="16" t="s">
        <v>23</v>
      </c>
      <c r="K34" s="12" t="str">
        <f t="shared" si="2"/>
        <v>basic
0-5</v>
      </c>
      <c r="L34" s="10" t="s">
        <v>80</v>
      </c>
      <c r="N34" s="10" t="s">
        <v>25</v>
      </c>
      <c r="O34" s="10" t="s">
        <v>26</v>
      </c>
      <c r="P34" s="23" t="s">
        <v>237</v>
      </c>
      <c r="Q34" s="15" t="s">
        <v>57</v>
      </c>
      <c r="R34" s="15" t="s">
        <v>29</v>
      </c>
      <c r="S34" s="16" t="s">
        <v>238</v>
      </c>
    </row>
    <row r="35" spans="1:19" ht="67.5" x14ac:dyDescent="0.2">
      <c r="A35" s="10" t="s">
        <v>129</v>
      </c>
      <c r="B35" s="10" t="s">
        <v>239</v>
      </c>
      <c r="C35" s="11" t="s">
        <v>240</v>
      </c>
      <c r="D35" s="11" t="s">
        <v>241</v>
      </c>
      <c r="E35" s="12" t="str">
        <f t="shared" si="0"/>
        <v>M17: Privacy assessment for new developments</v>
      </c>
      <c r="F35" s="23" t="s">
        <v>242</v>
      </c>
      <c r="G35" s="14" t="s">
        <v>21</v>
      </c>
      <c r="H35" s="15" t="s">
        <v>72</v>
      </c>
      <c r="I35" s="12" t="str">
        <f t="shared" si="1"/>
        <v>Technical: investigate the technical developments for possible violation of privacy
Financial: €
Organisational: SuAc
Operational: benefit: Implemented new developments avoid privacy issues
consequence: Requires resources to handle privacy impact assessments and other GDPR issues</v>
      </c>
      <c r="J35" s="16" t="s">
        <v>243</v>
      </c>
      <c r="K35" s="12" t="str">
        <f t="shared" si="2"/>
        <v>basic
0-5</v>
      </c>
      <c r="L35" s="11" t="s">
        <v>24</v>
      </c>
      <c r="N35" s="10" t="s">
        <v>25</v>
      </c>
      <c r="O35" s="10" t="s">
        <v>26</v>
      </c>
      <c r="P35" s="11" t="s">
        <v>244</v>
      </c>
      <c r="Q35" s="15" t="s">
        <v>57</v>
      </c>
      <c r="R35" s="15" t="s">
        <v>29</v>
      </c>
      <c r="S35" s="16" t="s">
        <v>245</v>
      </c>
    </row>
    <row r="36" spans="1:19" ht="101.25" x14ac:dyDescent="0.2">
      <c r="A36" s="10" t="s">
        <v>246</v>
      </c>
      <c r="B36" s="10" t="s">
        <v>247</v>
      </c>
      <c r="C36" s="11" t="s">
        <v>248</v>
      </c>
      <c r="D36" s="11" t="s">
        <v>140</v>
      </c>
      <c r="E36" s="12" t="str">
        <f t="shared" si="0"/>
        <v xml:space="preserve">M20: Identify standards &amp; interactions with other modalities &amp; logistics </v>
      </c>
      <c r="F36" s="13" t="s">
        <v>249</v>
      </c>
      <c r="G36" s="14" t="s">
        <v>250</v>
      </c>
      <c r="H36" s="15" t="s">
        <v>22</v>
      </c>
      <c r="I36" s="12" t="str">
        <f t="shared" si="1"/>
        <v xml:space="preserve">Technical: identify similarities and differences in data / data structure, services and future needs.
harmonise data models behind the forms and certificates
investigate the possibilities for data exchange with the future data hub of the rail sector
Financial: €-€€
Organisational: Project
Operational: benefits: multimodal standards; simpler multimodal data exchange
consequence: make expert available to analyse interactions
</v>
      </c>
      <c r="J36" s="22" t="s">
        <v>64</v>
      </c>
      <c r="K36" s="12" t="str">
        <f t="shared" si="2"/>
        <v>basic
0-5</v>
      </c>
      <c r="L36" s="11" t="s">
        <v>88</v>
      </c>
      <c r="N36" s="10" t="s">
        <v>25</v>
      </c>
      <c r="O36" s="17" t="s">
        <v>26</v>
      </c>
      <c r="P36" s="13" t="s">
        <v>251</v>
      </c>
      <c r="Q36" s="15" t="s">
        <v>28</v>
      </c>
      <c r="R36" s="15" t="s">
        <v>49</v>
      </c>
      <c r="S36" s="16" t="s">
        <v>252</v>
      </c>
    </row>
    <row r="37" spans="1:19" ht="67.5" x14ac:dyDescent="0.2">
      <c r="A37" s="10" t="s">
        <v>246</v>
      </c>
      <c r="B37" s="10" t="s">
        <v>253</v>
      </c>
      <c r="C37" s="11" t="s">
        <v>254</v>
      </c>
      <c r="D37" s="11" t="s">
        <v>140</v>
      </c>
      <c r="E37" s="12" t="str">
        <f t="shared" si="0"/>
        <v>M22: Proper specification of interfaces</v>
      </c>
      <c r="F37" s="11" t="s">
        <v>255</v>
      </c>
      <c r="G37" s="14" t="s">
        <v>158</v>
      </c>
      <c r="H37" s="15" t="s">
        <v>43</v>
      </c>
      <c r="I37" s="12" t="str">
        <f t="shared" si="1"/>
        <v>Technical: create specifications of the interfaces and communication protocols to other transport modes or ports
Financial: €€
Organisational: Ac-Project
Operational: benefit: prerequisites are defined for the development of interfaces
consequence: stakeholders make experts available</v>
      </c>
      <c r="J37" s="16" t="s">
        <v>44</v>
      </c>
      <c r="K37" s="12" t="str">
        <f t="shared" si="2"/>
        <v>basic-interim
0-5,
5-10</v>
      </c>
      <c r="L37" s="11" t="s">
        <v>88</v>
      </c>
      <c r="N37" s="10" t="s">
        <v>89</v>
      </c>
      <c r="O37" s="19" t="s">
        <v>56</v>
      </c>
      <c r="P37" s="11" t="s">
        <v>256</v>
      </c>
      <c r="Q37" s="15" t="s">
        <v>48</v>
      </c>
      <c r="R37" s="15" t="s">
        <v>144</v>
      </c>
      <c r="S37" s="16" t="s">
        <v>257</v>
      </c>
    </row>
    <row r="38" spans="1:19" ht="78.75" x14ac:dyDescent="0.2">
      <c r="A38" s="10" t="s">
        <v>246</v>
      </c>
      <c r="B38" s="10" t="s">
        <v>258</v>
      </c>
      <c r="C38" s="11" t="s">
        <v>259</v>
      </c>
      <c r="D38" s="11" t="s">
        <v>260</v>
      </c>
      <c r="E38" s="12" t="str">
        <f t="shared" si="0"/>
        <v>M19: Strengthen multimodal collaboration</v>
      </c>
      <c r="F38" s="11" t="s">
        <v>261</v>
      </c>
      <c r="G38" s="14" t="s">
        <v>262</v>
      </c>
      <c r="H38" s="15" t="s">
        <v>189</v>
      </c>
      <c r="I38" s="12" t="str">
        <f t="shared" si="1"/>
        <v>Technical: identify similarities and differences in data / data structure, services and future needs.
Financial: €€-€€€
Organisational: Project-Programme
Operational: benefit: multimodal coordinated processes
consequence: Implementation of a (multimodal) coordinating body; requires resources</v>
      </c>
      <c r="J38" s="16" t="s">
        <v>44</v>
      </c>
      <c r="K38" s="12" t="str">
        <f t="shared" si="2"/>
        <v>interim-advanced
5-10</v>
      </c>
      <c r="L38" s="10" t="s">
        <v>151</v>
      </c>
      <c r="N38" s="10" t="s">
        <v>263</v>
      </c>
      <c r="O38" s="17" t="s">
        <v>46</v>
      </c>
      <c r="P38" s="11" t="s">
        <v>264</v>
      </c>
      <c r="Q38" s="15" t="s">
        <v>211</v>
      </c>
      <c r="R38" s="15" t="s">
        <v>91</v>
      </c>
      <c r="S38" s="16" t="s">
        <v>265</v>
      </c>
    </row>
    <row r="39" spans="1:19" ht="56.25" x14ac:dyDescent="0.2">
      <c r="A39" s="10" t="s">
        <v>246</v>
      </c>
      <c r="B39" s="10" t="s">
        <v>266</v>
      </c>
      <c r="C39" s="11" t="s">
        <v>267</v>
      </c>
      <c r="D39" s="11" t="s">
        <v>260</v>
      </c>
      <c r="E39" s="12" t="str">
        <f t="shared" si="0"/>
        <v xml:space="preserve">M21: Improve cooperation with ports &amp; fairway authorities </v>
      </c>
      <c r="F39" s="11" t="s">
        <v>268</v>
      </c>
      <c r="G39" s="14" t="s">
        <v>269</v>
      </c>
      <c r="H39" s="15" t="s">
        <v>22</v>
      </c>
      <c r="I39" s="12" t="str">
        <f t="shared" si="1"/>
        <v>Technical: adaptation needs on both sides
Financial: €
Organisational: Ac
Operational: benefit: coordinated future developments with ports; compatible systems
consequence: requires resources (intermediaries) to be made available</v>
      </c>
      <c r="J39" s="16" t="s">
        <v>44</v>
      </c>
      <c r="K39" s="12" t="str">
        <f t="shared" si="2"/>
        <v>basic
0-5</v>
      </c>
      <c r="L39" s="11" t="s">
        <v>224</v>
      </c>
      <c r="N39" s="10" t="s">
        <v>25</v>
      </c>
      <c r="O39" s="10" t="s">
        <v>26</v>
      </c>
      <c r="P39" s="11" t="s">
        <v>270</v>
      </c>
      <c r="Q39" s="15" t="s">
        <v>57</v>
      </c>
      <c r="R39" s="10" t="s">
        <v>58</v>
      </c>
      <c r="S39" s="16" t="s">
        <v>271</v>
      </c>
    </row>
    <row r="40" spans="1:19" ht="90" x14ac:dyDescent="0.2">
      <c r="A40" s="10" t="s">
        <v>246</v>
      </c>
      <c r="B40" s="10" t="s">
        <v>272</v>
      </c>
      <c r="C40" s="11" t="s">
        <v>273</v>
      </c>
      <c r="D40" s="11" t="s">
        <v>274</v>
      </c>
      <c r="E40" s="12" t="str">
        <f t="shared" si="0"/>
        <v>M14: Harmonised multimodal corridor management services</v>
      </c>
      <c r="F40" s="11" t="s">
        <v>275</v>
      </c>
      <c r="G40" s="11" t="s">
        <v>149</v>
      </c>
      <c r="H40" s="15" t="s">
        <v>189</v>
      </c>
      <c r="I40" s="12" t="str">
        <f t="shared" si="1"/>
        <v>Technical: identify similarities and differences in data / data structure, services and future needs,
align data definitions
Financial: €€-€€€
Organisational: Project-Programme
Operational: multimodal data sharing, 
better decision making,
Synchromodality is possible</v>
      </c>
      <c r="J40" s="16" t="s">
        <v>276</v>
      </c>
      <c r="K40" s="12" t="str">
        <f t="shared" si="2"/>
        <v>interim-advanced
5-10,
10+</v>
      </c>
      <c r="L40" s="11" t="s">
        <v>88</v>
      </c>
      <c r="N40" s="10" t="s">
        <v>263</v>
      </c>
      <c r="O40" s="19" t="s">
        <v>277</v>
      </c>
      <c r="P40" s="13" t="s">
        <v>278</v>
      </c>
      <c r="Q40" s="15" t="s">
        <v>211</v>
      </c>
      <c r="R40" s="15" t="s">
        <v>91</v>
      </c>
      <c r="S40" s="16" t="s">
        <v>279</v>
      </c>
    </row>
    <row r="41" spans="1:19" ht="90" x14ac:dyDescent="0.2">
      <c r="A41" s="10" t="s">
        <v>246</v>
      </c>
      <c r="B41" s="10" t="s">
        <v>280</v>
      </c>
      <c r="C41" s="11" t="s">
        <v>281</v>
      </c>
      <c r="D41" s="11" t="s">
        <v>282</v>
      </c>
      <c r="E41" s="12" t="str">
        <f t="shared" si="0"/>
        <v>M23: Promote &amp; incentivise data service use</v>
      </c>
      <c r="F41" s="11" t="s">
        <v>283</v>
      </c>
      <c r="G41" s="14" t="s">
        <v>284</v>
      </c>
      <c r="H41" s="15" t="s">
        <v>22</v>
      </c>
      <c r="I41" s="12" t="str">
        <f t="shared" si="1"/>
        <v>Technical: provide information and data available on the EuRIS portal to multimodal/synchromodal transport planning tools (Optimise &amp; tailor API to stakeholder usage whilst limiting variants)
Financial: €-€€
Organisational: SuAc
Operational: benefit: IWT data is used for other services 
consequence: Make experts available to promote API use and assist usage (helpdesk)
Measure use and success of promotion/incentives via questionnaires and other means.</v>
      </c>
      <c r="J41" s="16" t="s">
        <v>44</v>
      </c>
      <c r="K41" s="12" t="str">
        <f t="shared" si="2"/>
        <v>basic
0-5</v>
      </c>
      <c r="L41" s="10" t="s">
        <v>80</v>
      </c>
      <c r="N41" s="10" t="s">
        <v>25</v>
      </c>
      <c r="O41" s="10" t="s">
        <v>26</v>
      </c>
      <c r="P41" s="11" t="s">
        <v>285</v>
      </c>
      <c r="Q41" s="15" t="s">
        <v>28</v>
      </c>
      <c r="R41" s="15" t="s">
        <v>29</v>
      </c>
      <c r="S41" s="22" t="s">
        <v>286</v>
      </c>
    </row>
    <row r="42" spans="1:19" ht="90" x14ac:dyDescent="0.2">
      <c r="A42" s="10" t="s">
        <v>287</v>
      </c>
      <c r="B42" s="10" t="s">
        <v>288</v>
      </c>
      <c r="C42" s="11" t="s">
        <v>289</v>
      </c>
      <c r="D42" s="11" t="s">
        <v>290</v>
      </c>
      <c r="E42" s="12" t="str">
        <f t="shared" si="0"/>
        <v xml:space="preserve">M24: Create awareness regarding cyber security (material &amp; training) </v>
      </c>
      <c r="F42" s="11" t="s">
        <v>291</v>
      </c>
      <c r="G42" s="14" t="s">
        <v>292</v>
      </c>
      <c r="H42" s="15" t="s">
        <v>34</v>
      </c>
      <c r="I42" s="12" t="str">
        <f t="shared" si="1"/>
        <v>Technical: 
Financial: €-€€
Organisational: Project-Programme
Operational: employees work with awareness of possible cyberattacks
provide general information about cyber risks in IWT,
provide possible measures against cyber attacks,
offer training for users and employees
implement process which keeps awareness up to date (recurring awareness activities)</v>
      </c>
      <c r="J42" s="22" t="s">
        <v>293</v>
      </c>
      <c r="K42" s="12" t="str">
        <f t="shared" si="2"/>
        <v>basic
0-5</v>
      </c>
      <c r="L42" s="11" t="s">
        <v>45</v>
      </c>
      <c r="N42" s="10" t="s">
        <v>25</v>
      </c>
      <c r="O42" s="10" t="s">
        <v>26</v>
      </c>
      <c r="P42" s="11"/>
      <c r="Q42" s="15" t="s">
        <v>28</v>
      </c>
      <c r="R42" s="15" t="s">
        <v>91</v>
      </c>
      <c r="S42" s="16" t="s">
        <v>294</v>
      </c>
    </row>
    <row r="43" spans="1:19" ht="101.25" x14ac:dyDescent="0.2">
      <c r="A43" s="10" t="s">
        <v>287</v>
      </c>
      <c r="B43" s="10" t="s">
        <v>295</v>
      </c>
      <c r="C43" s="11" t="s">
        <v>296</v>
      </c>
      <c r="D43" s="11" t="s">
        <v>290</v>
      </c>
      <c r="E43" s="12" t="str">
        <f t="shared" si="0"/>
        <v xml:space="preserve">M42: Certify automated/remotely operated vessel IT and centres (cybersecure) </v>
      </c>
      <c r="F43" s="11" t="s">
        <v>297</v>
      </c>
      <c r="G43" s="14" t="s">
        <v>298</v>
      </c>
      <c r="H43" s="15" t="s">
        <v>299</v>
      </c>
      <c r="I43" s="12" t="str">
        <f t="shared" si="1"/>
        <v>Technical: the systems of each automated vessel has to be checked regarding cybersecurity before certified/authorised for operation on the waterway
Financial: €€-€€€
Organisational: Programme
Operational: benefit: in the future, every Smart Ship on the waterway can be assumed as highly (but not completely) cybersecure
consequence: Make experts available to set up certification process and requirements, building compliance checking capabilities and positioning compliance checking with inspection authorities.</v>
      </c>
      <c r="J43" s="16" t="s">
        <v>300</v>
      </c>
      <c r="K43" s="12" t="str">
        <f t="shared" si="2"/>
        <v>interim-advanced
0-5,
5-10,
10+</v>
      </c>
      <c r="L43" s="10" t="s">
        <v>35</v>
      </c>
      <c r="N43" s="10" t="s">
        <v>263</v>
      </c>
      <c r="O43" s="11" t="s">
        <v>115</v>
      </c>
      <c r="P43" s="11" t="s">
        <v>301</v>
      </c>
      <c r="Q43" s="28" t="s">
        <v>211</v>
      </c>
      <c r="R43" s="15" t="s">
        <v>302</v>
      </c>
      <c r="S43" s="16" t="s">
        <v>303</v>
      </c>
    </row>
    <row r="44" spans="1:19" ht="101.25" x14ac:dyDescent="0.2">
      <c r="A44" s="10" t="s">
        <v>287</v>
      </c>
      <c r="B44" s="10" t="s">
        <v>304</v>
      </c>
      <c r="C44" s="11" t="s">
        <v>305</v>
      </c>
      <c r="D44" s="11" t="s">
        <v>290</v>
      </c>
      <c r="E44" s="12" t="str">
        <f t="shared" si="0"/>
        <v>M43: Perform cyber risk assessment</v>
      </c>
      <c r="F44" s="11" t="s">
        <v>306</v>
      </c>
      <c r="G44" s="14" t="s">
        <v>307</v>
      </c>
      <c r="H44" s="15" t="s">
        <v>22</v>
      </c>
      <c r="I44" s="12" t="str">
        <f t="shared" si="1"/>
        <v>Technical: any new development to be implemented, requires an assessment in terms of cybersecurity and privacy
Financial: €
Organisational: Ac
Operational: benefit: in the future, every implemented new development can be assumed as highly (but not completely) cybersecure. This also means that the level of cyber security of the entire system remains (almost) the same.
consequence: Make cybersecurity resources available. Include cyber risk assessment as a standard step in the development process</v>
      </c>
      <c r="J44" s="16" t="s">
        <v>243</v>
      </c>
      <c r="K44" s="12" t="str">
        <f t="shared" si="2"/>
        <v>basic
0-5</v>
      </c>
      <c r="L44" s="11" t="s">
        <v>45</v>
      </c>
      <c r="N44" s="10" t="s">
        <v>25</v>
      </c>
      <c r="O44" s="11" t="s">
        <v>26</v>
      </c>
      <c r="P44" s="11" t="s">
        <v>308</v>
      </c>
      <c r="Q44" s="28" t="s">
        <v>57</v>
      </c>
      <c r="R44" s="15" t="s">
        <v>58</v>
      </c>
      <c r="S44" s="16" t="s">
        <v>309</v>
      </c>
    </row>
    <row r="45" spans="1:19" ht="78.75" x14ac:dyDescent="0.2">
      <c r="A45" s="10" t="s">
        <v>287</v>
      </c>
      <c r="B45" s="10" t="s">
        <v>310</v>
      </c>
      <c r="C45" s="11" t="s">
        <v>311</v>
      </c>
      <c r="D45" s="11" t="s">
        <v>290</v>
      </c>
      <c r="E45" s="12" t="str">
        <f t="shared" si="0"/>
        <v>M44: Implement ISMS</v>
      </c>
      <c r="F45" s="11" t="s">
        <v>312</v>
      </c>
      <c r="G45" s="14" t="s">
        <v>313</v>
      </c>
      <c r="H45" s="15" t="s">
        <v>299</v>
      </c>
      <c r="I45" s="12" t="str">
        <f t="shared" si="1"/>
        <v>Technical: implementation of an ISMS for the digital infrastructure of an organisation
Financial: €€
Organisational: Project
Operational: benefit: The organisation is (to a great extent) able to detect cyber attacks and is prepared in case of incidents
consequence: make cybersecurity resources available</v>
      </c>
      <c r="J45" s="16" t="s">
        <v>314</v>
      </c>
      <c r="K45" s="12" t="str">
        <f t="shared" si="2"/>
        <v>basic
0-5</v>
      </c>
      <c r="L45" s="11" t="s">
        <v>45</v>
      </c>
      <c r="N45" s="10" t="s">
        <v>25</v>
      </c>
      <c r="O45" s="11" t="s">
        <v>26</v>
      </c>
      <c r="P45" s="11" t="s">
        <v>315</v>
      </c>
      <c r="Q45" s="15" t="s">
        <v>48</v>
      </c>
      <c r="R45" s="15" t="s">
        <v>49</v>
      </c>
      <c r="S45" s="16" t="s">
        <v>316</v>
      </c>
    </row>
    <row r="46" spans="1:19" ht="101.25" x14ac:dyDescent="0.2">
      <c r="A46" s="10" t="s">
        <v>287</v>
      </c>
      <c r="B46" s="10" t="s">
        <v>317</v>
      </c>
      <c r="C46" s="11" t="s">
        <v>318</v>
      </c>
      <c r="D46" s="11" t="s">
        <v>290</v>
      </c>
      <c r="E46" s="12" t="str">
        <f t="shared" si="0"/>
        <v>M45: Install a dedicated cyber security team</v>
      </c>
      <c r="F46" s="11" t="s">
        <v>319</v>
      </c>
      <c r="G46" s="14" t="s">
        <v>320</v>
      </c>
      <c r="H46" s="15" t="s">
        <v>321</v>
      </c>
      <c r="I46" s="12" t="str">
        <f t="shared" si="1"/>
        <v>Technical: Employ a cyber security team that specifically takes care of the security of the systems/networks through implementation of sufficient controls.
They are also responsible for a proper backup for the restart of the systems after a major cyber attack 
Financial: €-€€
Organisational: Project
Operational: benefit: Increased cybersecurity of the systems of an organisation
consequence: Make cybersecurity resources permanently available. Include cyber security activities as a standard step in the processes</v>
      </c>
      <c r="J46" s="16" t="s">
        <v>23</v>
      </c>
      <c r="K46" s="12" t="str">
        <f t="shared" si="2"/>
        <v>basic-interim
0-5,
5-10</v>
      </c>
      <c r="L46" s="11" t="s">
        <v>45</v>
      </c>
      <c r="N46" s="10" t="s">
        <v>89</v>
      </c>
      <c r="O46" s="19" t="s">
        <v>56</v>
      </c>
      <c r="P46" s="11" t="s">
        <v>322</v>
      </c>
      <c r="Q46" s="15" t="s">
        <v>28</v>
      </c>
      <c r="R46" s="15" t="s">
        <v>49</v>
      </c>
      <c r="S46" s="16" t="s">
        <v>323</v>
      </c>
    </row>
    <row r="47" spans="1:19" ht="90" x14ac:dyDescent="0.2">
      <c r="A47" s="10" t="s">
        <v>287</v>
      </c>
      <c r="B47" s="10" t="s">
        <v>324</v>
      </c>
      <c r="C47" s="11" t="s">
        <v>325</v>
      </c>
      <c r="D47" s="11" t="s">
        <v>326</v>
      </c>
      <c r="E47" s="12" t="str">
        <f t="shared" si="0"/>
        <v xml:space="preserve">M29: Establish an overarching body dealing with digitalisation &amp; harmonisation </v>
      </c>
      <c r="F47" s="13" t="s">
        <v>327</v>
      </c>
      <c r="G47" s="14" t="s">
        <v>269</v>
      </c>
      <c r="H47" s="15" t="s">
        <v>328</v>
      </c>
      <c r="I47" s="12" t="str">
        <f t="shared" si="1"/>
        <v>Technical: an overarching body guides the technical developments,
New authority responsible for privacy issues and secure communications
Financial: €-€€
Organisational: Project-Programme
Operational: requires diplomats, experts and intermediaries to actively engage national and EU policy makers,
privacy is ensured to a higher degree
secure communication channels are provided</v>
      </c>
      <c r="J47" s="16" t="s">
        <v>329</v>
      </c>
      <c r="K47" s="12" t="str">
        <f t="shared" si="2"/>
        <v>advanced
0-5,
5-10,
10+</v>
      </c>
      <c r="L47" s="11" t="s">
        <v>45</v>
      </c>
      <c r="N47" s="10" t="s">
        <v>330</v>
      </c>
      <c r="O47" s="11" t="s">
        <v>115</v>
      </c>
      <c r="P47" s="13" t="s">
        <v>331</v>
      </c>
      <c r="Q47" s="15" t="s">
        <v>28</v>
      </c>
      <c r="R47" s="15" t="s">
        <v>91</v>
      </c>
      <c r="S47" s="22" t="s">
        <v>332</v>
      </c>
    </row>
    <row r="48" spans="1:19" ht="78.75" x14ac:dyDescent="0.2">
      <c r="A48" s="10" t="s">
        <v>287</v>
      </c>
      <c r="B48" s="10" t="s">
        <v>333</v>
      </c>
      <c r="C48" s="11" t="s">
        <v>334</v>
      </c>
      <c r="D48" s="11" t="s">
        <v>326</v>
      </c>
      <c r="E48" s="12" t="str">
        <f t="shared" si="0"/>
        <v>M38: Harmonise the vision on Smart Shipping</v>
      </c>
      <c r="F48" s="29" t="s">
        <v>335</v>
      </c>
      <c r="G48" s="14" t="s">
        <v>336</v>
      </c>
      <c r="H48" s="15" t="s">
        <v>299</v>
      </c>
      <c r="I48" s="12" t="str">
        <f t="shared" si="1"/>
        <v>Technical: 
Financial: €
Organisational: SuAc
Operational: Coordinate and harmonise the future developments regarding Smart Shipping
Make legal and subject matter resources available to draft vision and obtain support from stakeholders</v>
      </c>
      <c r="J48" s="16" t="s">
        <v>337</v>
      </c>
      <c r="K48" s="12" t="str">
        <f t="shared" si="2"/>
        <v>basic
0-5</v>
      </c>
      <c r="L48" s="10" t="s">
        <v>35</v>
      </c>
      <c r="N48" s="10" t="s">
        <v>25</v>
      </c>
      <c r="O48" s="10" t="s">
        <v>26</v>
      </c>
      <c r="P48" s="11"/>
      <c r="Q48" s="15" t="s">
        <v>57</v>
      </c>
      <c r="R48" s="15" t="s">
        <v>29</v>
      </c>
      <c r="S48" s="26" t="s">
        <v>338</v>
      </c>
    </row>
    <row r="49" spans="1:19" ht="90" x14ac:dyDescent="0.2">
      <c r="A49" s="10" t="s">
        <v>287</v>
      </c>
      <c r="B49" s="10" t="s">
        <v>339</v>
      </c>
      <c r="C49" s="11" t="s">
        <v>340</v>
      </c>
      <c r="D49" s="11" t="s">
        <v>341</v>
      </c>
      <c r="E49" s="12" t="str">
        <f t="shared" si="0"/>
        <v>M49: Design graceful degradation and fall-back arrangements</v>
      </c>
      <c r="F49" s="11" t="s">
        <v>342</v>
      </c>
      <c r="G49" s="14" t="s">
        <v>343</v>
      </c>
      <c r="H49" s="15" t="s">
        <v>102</v>
      </c>
      <c r="I49" s="12" t="str">
        <f t="shared" si="1"/>
        <v>Technical: Plan for the phasing out of legacy technologies
Falling back on legacy technology should be still possible for a certain period of time
Financial: €€-€€€
Organisational: Project-Programme
Operational: benefit: No major downtimes in the event of technical incidents of new implemented technologies
consequence: Integrate fall back procedures into the mode of operation and conduct regular exercises to test and train them</v>
      </c>
      <c r="J49" s="16" t="s">
        <v>344</v>
      </c>
      <c r="K49" s="12" t="str">
        <f t="shared" si="2"/>
        <v>basic-interim-advanced
0-5,
5-10,
10+</v>
      </c>
      <c r="L49" s="11" t="s">
        <v>24</v>
      </c>
      <c r="N49" s="10" t="s">
        <v>114</v>
      </c>
      <c r="O49" s="11" t="s">
        <v>115</v>
      </c>
      <c r="P49" s="11" t="s">
        <v>345</v>
      </c>
      <c r="Q49" s="15" t="s">
        <v>211</v>
      </c>
      <c r="R49" s="15" t="s">
        <v>91</v>
      </c>
      <c r="S49" s="16" t="s">
        <v>346</v>
      </c>
    </row>
    <row r="50" spans="1:19" ht="78.75" x14ac:dyDescent="0.2">
      <c r="A50" s="10" t="s">
        <v>287</v>
      </c>
      <c r="B50" s="10" t="s">
        <v>347</v>
      </c>
      <c r="C50" s="11" t="s">
        <v>348</v>
      </c>
      <c r="D50" s="11" t="s">
        <v>140</v>
      </c>
      <c r="E50" s="12" t="str">
        <f t="shared" si="0"/>
        <v>M33: Harmonise information services</v>
      </c>
      <c r="F50" s="13" t="s">
        <v>349</v>
      </c>
      <c r="G50" s="14" t="s">
        <v>21</v>
      </c>
      <c r="H50" s="15" t="s">
        <v>189</v>
      </c>
      <c r="I50" s="12" t="str">
        <f t="shared" si="1"/>
        <v>Technical: Harmonise all information services, reporting services, value-added services, etc. along a corridor or on the Eu. Fairway network.
Financial: €€€
Organisational: Project-Programme
Operational: benefit: harmonised services using standardised data
consequence: Make data entry resources on a national and international level available to close data and service provision gaps.</v>
      </c>
      <c r="J50" s="16" t="s">
        <v>44</v>
      </c>
      <c r="K50" s="12" t="str">
        <f t="shared" si="2"/>
        <v>basic-interim-advanced
0-5,
5-10,
10+</v>
      </c>
      <c r="L50" s="11" t="s">
        <v>45</v>
      </c>
      <c r="N50" s="10" t="s">
        <v>114</v>
      </c>
      <c r="O50" s="11" t="s">
        <v>115</v>
      </c>
      <c r="P50" s="13" t="s">
        <v>350</v>
      </c>
      <c r="Q50" s="15" t="s">
        <v>351</v>
      </c>
      <c r="R50" s="15" t="s">
        <v>91</v>
      </c>
      <c r="S50" s="16" t="s">
        <v>352</v>
      </c>
    </row>
    <row r="51" spans="1:19" ht="67.5" x14ac:dyDescent="0.2">
      <c r="A51" s="10" t="s">
        <v>287</v>
      </c>
      <c r="B51" s="10" t="s">
        <v>353</v>
      </c>
      <c r="C51" s="11" t="s">
        <v>354</v>
      </c>
      <c r="D51" s="11" t="s">
        <v>260</v>
      </c>
      <c r="E51" s="12" t="str">
        <f t="shared" si="0"/>
        <v xml:space="preserve">M25: Cooperation with PPP &amp; private initiatives on new technologies, data sharing, governance </v>
      </c>
      <c r="F51" s="11" t="s">
        <v>355</v>
      </c>
      <c r="G51" s="14" t="s">
        <v>21</v>
      </c>
      <c r="H51" s="15" t="s">
        <v>43</v>
      </c>
      <c r="I51" s="12" t="str">
        <f t="shared" si="1"/>
        <v>Technical: Cooperation with private companies in the development of new systems/concepts
Financial: €€-€€€
Organisational: Project-Programme
Operational: Resources must be made available; 
Processes allowing cooperation under mutually beneficial terms are required</v>
      </c>
      <c r="J51" s="16" t="s">
        <v>73</v>
      </c>
      <c r="K51" s="12" t="str">
        <f t="shared" si="2"/>
        <v>basic-interim
0-5,
5-10</v>
      </c>
      <c r="L51" s="10" t="s">
        <v>151</v>
      </c>
      <c r="N51" s="10" t="s">
        <v>89</v>
      </c>
      <c r="O51" s="19" t="s">
        <v>56</v>
      </c>
      <c r="P51" s="11" t="s">
        <v>356</v>
      </c>
      <c r="Q51" s="15" t="s">
        <v>211</v>
      </c>
      <c r="R51" s="15" t="s">
        <v>91</v>
      </c>
      <c r="S51" s="16" t="s">
        <v>357</v>
      </c>
    </row>
    <row r="52" spans="1:19" ht="56.25" x14ac:dyDescent="0.2">
      <c r="A52" s="10" t="s">
        <v>287</v>
      </c>
      <c r="B52" s="10" t="s">
        <v>358</v>
      </c>
      <c r="C52" s="11" t="s">
        <v>359</v>
      </c>
      <c r="D52" s="11" t="s">
        <v>260</v>
      </c>
      <c r="E52" s="12" t="str">
        <f t="shared" si="0"/>
        <v>M27: Maintain coordination on policy level to ensure financial support</v>
      </c>
      <c r="F52" s="11" t="s">
        <v>360</v>
      </c>
      <c r="G52" s="14" t="s">
        <v>21</v>
      </c>
      <c r="H52" s="15" t="s">
        <v>22</v>
      </c>
      <c r="I52" s="12" t="str">
        <f t="shared" si="1"/>
        <v>Technical: -
Financial: €-€€
Organisational: Ac
Operational: requires experts and intermediaries to actively engage national and EU policy makers and issuers of funds</v>
      </c>
      <c r="J52" s="16" t="s">
        <v>337</v>
      </c>
      <c r="K52" s="12" t="str">
        <f t="shared" si="2"/>
        <v>basic
0-5</v>
      </c>
      <c r="L52" s="10" t="s">
        <v>80</v>
      </c>
      <c r="N52" s="10" t="s">
        <v>25</v>
      </c>
      <c r="O52" s="10" t="s">
        <v>26</v>
      </c>
      <c r="P52" s="30" t="s">
        <v>47</v>
      </c>
      <c r="Q52" s="15" t="s">
        <v>28</v>
      </c>
      <c r="R52" s="15" t="s">
        <v>58</v>
      </c>
      <c r="S52" s="30" t="s">
        <v>361</v>
      </c>
    </row>
    <row r="53" spans="1:19" ht="56.25" x14ac:dyDescent="0.2">
      <c r="A53" s="10" t="s">
        <v>287</v>
      </c>
      <c r="B53" s="10" t="s">
        <v>362</v>
      </c>
      <c r="C53" s="11" t="s">
        <v>363</v>
      </c>
      <c r="D53" s="11" t="s">
        <v>260</v>
      </c>
      <c r="E53" s="12" t="str">
        <f t="shared" si="0"/>
        <v xml:space="preserve">M28: Increase &amp; sustain cooperation (project) between IWT parties </v>
      </c>
      <c r="F53" s="11" t="s">
        <v>364</v>
      </c>
      <c r="G53" s="14" t="s">
        <v>365</v>
      </c>
      <c r="H53" s="15" t="s">
        <v>22</v>
      </c>
      <c r="I53" s="12" t="str">
        <f t="shared" si="1"/>
        <v xml:space="preserve">Technical: -
Financial: €-€€€
Organisational: Project-Programme
Operational: benefit: more efficient development activities
consequence: Make sufficiently mandated experts available </v>
      </c>
      <c r="J53" s="16" t="s">
        <v>337</v>
      </c>
      <c r="K53" s="12" t="str">
        <f t="shared" si="2"/>
        <v>basic
0-5</v>
      </c>
      <c r="L53" s="11" t="s">
        <v>88</v>
      </c>
      <c r="N53" s="10" t="s">
        <v>25</v>
      </c>
      <c r="O53" s="10" t="s">
        <v>26</v>
      </c>
      <c r="P53" s="30" t="s">
        <v>47</v>
      </c>
      <c r="Q53" s="15" t="s">
        <v>153</v>
      </c>
      <c r="R53" s="15" t="s">
        <v>91</v>
      </c>
      <c r="S53" s="30" t="s">
        <v>366</v>
      </c>
    </row>
    <row r="54" spans="1:19" ht="112.5" x14ac:dyDescent="0.2">
      <c r="A54" s="10" t="s">
        <v>287</v>
      </c>
      <c r="B54" s="10" t="s">
        <v>367</v>
      </c>
      <c r="C54" s="11" t="s">
        <v>368</v>
      </c>
      <c r="D54" s="11" t="s">
        <v>260</v>
      </c>
      <c r="E54" s="12" t="str">
        <f t="shared" si="0"/>
        <v>M35: Establish a close cooperation between RIS authorities, EU commission and CESNI/TI when upgrading, replacing, designing, operating, maintaining, …. registries for IWT</v>
      </c>
      <c r="F54" s="13" t="s">
        <v>369</v>
      </c>
      <c r="G54" s="14" t="s">
        <v>164</v>
      </c>
      <c r="H54" s="15" t="s">
        <v>43</v>
      </c>
      <c r="I54" s="12" t="str">
        <f t="shared" si="1"/>
        <v>Technical: requires technical changes to EuRIS and potentially ERDMS
Financial: €
Organisational: Ac
Operational: benefit: standard data registries will be available for IWT
consequence: make sufficiently mandated experts available</v>
      </c>
      <c r="J54" s="22" t="s">
        <v>203</v>
      </c>
      <c r="K54" s="12" t="str">
        <f t="shared" si="2"/>
        <v>basic
0-5</v>
      </c>
      <c r="L54" s="10" t="s">
        <v>80</v>
      </c>
      <c r="N54" s="10" t="s">
        <v>25</v>
      </c>
      <c r="O54" s="10" t="s">
        <v>26</v>
      </c>
      <c r="P54" s="30" t="s">
        <v>370</v>
      </c>
      <c r="Q54" s="15" t="s">
        <v>57</v>
      </c>
      <c r="R54" s="15" t="s">
        <v>58</v>
      </c>
      <c r="S54" s="30" t="s">
        <v>371</v>
      </c>
    </row>
    <row r="55" spans="1:19" ht="112.5" x14ac:dyDescent="0.2">
      <c r="A55" s="10" t="s">
        <v>287</v>
      </c>
      <c r="B55" s="10" t="s">
        <v>372</v>
      </c>
      <c r="C55" s="11" t="s">
        <v>373</v>
      </c>
      <c r="D55" s="11" t="s">
        <v>260</v>
      </c>
      <c r="E55" s="12" t="str">
        <f t="shared" si="0"/>
        <v>M47: Facilitate innovation</v>
      </c>
      <c r="F55" s="13" t="s">
        <v>374</v>
      </c>
      <c r="G55" s="14" t="s">
        <v>375</v>
      </c>
      <c r="H55" s="15" t="s">
        <v>376</v>
      </c>
      <c r="I55" s="12" t="str">
        <f t="shared" si="1"/>
        <v>Technical: Information and communication technologies are continuously evolving defining the technical consequences.
Size and budget of permanent digital innovation teams determine effort.
Common understanding of how 'New Technologies' can be and should be integrated in IWT
Technical standard for implementation
Financial: €€
Organisational: Programme
Operational: Special teams for the development and integration of new technologies/innovations,
harmonised approach of implementation of 'New technologies'</v>
      </c>
      <c r="J55" s="16" t="s">
        <v>377</v>
      </c>
      <c r="K55" s="12" t="str">
        <f t="shared" si="2"/>
        <v>basic-interim 
0-5,
5-10</v>
      </c>
      <c r="L55" s="11" t="s">
        <v>45</v>
      </c>
      <c r="N55" s="10" t="s">
        <v>378</v>
      </c>
      <c r="O55" s="19" t="s">
        <v>56</v>
      </c>
      <c r="P55" s="13" t="s">
        <v>379</v>
      </c>
      <c r="Q55" s="15" t="s">
        <v>48</v>
      </c>
      <c r="R55" s="15" t="s">
        <v>302</v>
      </c>
      <c r="S55" s="22" t="s">
        <v>380</v>
      </c>
    </row>
    <row r="56" spans="1:19" ht="45" x14ac:dyDescent="0.2">
      <c r="A56" s="11" t="s">
        <v>287</v>
      </c>
      <c r="B56" s="10" t="s">
        <v>381</v>
      </c>
      <c r="C56" s="11" t="s">
        <v>382</v>
      </c>
      <c r="D56" s="11" t="s">
        <v>260</v>
      </c>
      <c r="E56" s="12" t="str">
        <f t="shared" si="0"/>
        <v>M93: Compliance by the member states to standards</v>
      </c>
      <c r="F56" s="11" t="s">
        <v>383</v>
      </c>
      <c r="G56" s="18" t="s">
        <v>164</v>
      </c>
      <c r="H56" s="15" t="s">
        <v>72</v>
      </c>
      <c r="I56" s="12" t="str">
        <f t="shared" si="1"/>
        <v>Technical: EuRIS could be the means to evaluate compliance
Financial: €-€€
Organisational: Ac-Project
Operational: Adapt internal processes currently obstructing compliance</v>
      </c>
      <c r="J56" s="16" t="s">
        <v>64</v>
      </c>
      <c r="K56" s="12" t="str">
        <f t="shared" si="2"/>
        <v>basic
0-5</v>
      </c>
      <c r="L56" s="11" t="s">
        <v>24</v>
      </c>
      <c r="N56" s="10" t="s">
        <v>25</v>
      </c>
      <c r="O56" s="10" t="s">
        <v>26</v>
      </c>
      <c r="P56" s="20" t="s">
        <v>384</v>
      </c>
      <c r="Q56" s="15" t="s">
        <v>28</v>
      </c>
      <c r="R56" s="15" t="s">
        <v>144</v>
      </c>
      <c r="S56" s="16" t="s">
        <v>385</v>
      </c>
    </row>
    <row r="57" spans="1:19" ht="67.5" x14ac:dyDescent="0.2">
      <c r="A57" s="10" t="s">
        <v>287</v>
      </c>
      <c r="B57" s="10" t="s">
        <v>386</v>
      </c>
      <c r="C57" s="11" t="s">
        <v>387</v>
      </c>
      <c r="D57" s="11" t="s">
        <v>78</v>
      </c>
      <c r="E57" s="12" t="str">
        <f t="shared" si="0"/>
        <v>M26: EuRIS sustainment actions</v>
      </c>
      <c r="F57" s="29" t="s">
        <v>388</v>
      </c>
      <c r="G57" s="14" t="s">
        <v>21</v>
      </c>
      <c r="H57" s="15" t="s">
        <v>22</v>
      </c>
      <c r="I57" s="12" t="str">
        <f t="shared" si="1"/>
        <v>Technical: ensure continuous operation, maintenance and hosting, evolution (new features/services)
Financial: €€€
Organisational: Programme
Operational: benefit: one central access point for relevant fairway information,
consequence: sustainment of national data provision processes</v>
      </c>
      <c r="J57" s="16" t="s">
        <v>176</v>
      </c>
      <c r="K57" s="12" t="str">
        <f t="shared" si="2"/>
        <v>basic
0-5,
5-10,
10+</v>
      </c>
      <c r="L57" s="10" t="s">
        <v>80</v>
      </c>
      <c r="N57" s="10" t="s">
        <v>25</v>
      </c>
      <c r="O57" s="11" t="s">
        <v>115</v>
      </c>
      <c r="P57" s="11" t="s">
        <v>389</v>
      </c>
      <c r="Q57" s="15" t="s">
        <v>351</v>
      </c>
      <c r="R57" s="15" t="s">
        <v>302</v>
      </c>
      <c r="S57" s="16" t="s">
        <v>390</v>
      </c>
    </row>
    <row r="58" spans="1:19" ht="101.25" x14ac:dyDescent="0.2">
      <c r="A58" s="10" t="s">
        <v>287</v>
      </c>
      <c r="B58" s="10" t="s">
        <v>391</v>
      </c>
      <c r="C58" s="11" t="s">
        <v>392</v>
      </c>
      <c r="D58" s="11" t="s">
        <v>78</v>
      </c>
      <c r="E58" s="12" t="str">
        <f t="shared" si="0"/>
        <v>M34: Include commercial services</v>
      </c>
      <c r="F58" s="11" t="s">
        <v>393</v>
      </c>
      <c r="G58" s="14" t="s">
        <v>394</v>
      </c>
      <c r="H58" s="15" t="s">
        <v>395</v>
      </c>
      <c r="I58" s="12" t="str">
        <f t="shared" si="1"/>
        <v>Technical: include additional data hub areas on the information platforms for data of commercial parties.
system area potentially operated by a neutral user group 
Financial: €-€€
Organisational: Ac-Project
Operational: benefit: commercial data on EuRIS available
consequence: requires agreements regarding use of EuRIS for commercial services and organisational body to manage this.</v>
      </c>
      <c r="J58" s="16" t="s">
        <v>44</v>
      </c>
      <c r="K58" s="12" t="str">
        <f t="shared" si="2"/>
        <v>basic-interim
0-5,
5-10</v>
      </c>
      <c r="L58" s="10" t="s">
        <v>80</v>
      </c>
      <c r="N58" s="10" t="s">
        <v>89</v>
      </c>
      <c r="O58" s="19" t="s">
        <v>56</v>
      </c>
      <c r="P58" s="11" t="s">
        <v>396</v>
      </c>
      <c r="Q58" s="15" t="s">
        <v>28</v>
      </c>
      <c r="R58" s="15" t="s">
        <v>144</v>
      </c>
      <c r="S58" s="16" t="s">
        <v>397</v>
      </c>
    </row>
    <row r="59" spans="1:19" ht="202.5" x14ac:dyDescent="0.2">
      <c r="A59" s="10" t="s">
        <v>287</v>
      </c>
      <c r="B59" s="10" t="s">
        <v>398</v>
      </c>
      <c r="C59" s="13" t="s">
        <v>399</v>
      </c>
      <c r="D59" s="11" t="s">
        <v>400</v>
      </c>
      <c r="E59" s="12" t="str">
        <f t="shared" si="0"/>
        <v>M36: Establish EU-wide harmonised regulations for Smart Shipping</v>
      </c>
      <c r="F59" s="13" t="s">
        <v>401</v>
      </c>
      <c r="G59" s="14" t="s">
        <v>164</v>
      </c>
      <c r="H59" s="15" t="s">
        <v>189</v>
      </c>
      <c r="I59" s="12" t="str">
        <f t="shared" si="1"/>
        <v>Technical: Regulations will likely require and result in technical prerequisites for safe operation
The data of remote operation (skipper, steering position, etc.) must be fully documented and available to the authorities.
Financial: €-€€€
Organisational: Programme
Operational: Make legal and subject matter resources available to draft regulations and conditions. 
Make resources available to gather support for and guide proposals towards EU/CCNR backed regulations.
During remote operation, it has to be ensured that a skipper is assigned to the ship and that a steering position is assigned to the skipper. 
Cooperation between the national authorities has to be intensified. Otherwise, it would be almost impossible to monitor shipmasters in remote operation.
A contact person must be available to perform checks or address police actions. The enforcement of police measures must be ensured in favour of safety.
A logbook has to provide the information when a ship belonged to a platooning convoy.</v>
      </c>
      <c r="J59" s="16" t="s">
        <v>402</v>
      </c>
      <c r="K59" s="12" t="str">
        <f t="shared" si="2"/>
        <v>interim-advanced
5-10,
10+</v>
      </c>
      <c r="L59" s="10" t="s">
        <v>35</v>
      </c>
      <c r="N59" s="10" t="s">
        <v>263</v>
      </c>
      <c r="O59" s="19" t="s">
        <v>277</v>
      </c>
      <c r="P59" s="13" t="s">
        <v>403</v>
      </c>
      <c r="Q59" s="15" t="s">
        <v>153</v>
      </c>
      <c r="R59" s="28" t="s">
        <v>302</v>
      </c>
      <c r="S59" s="22" t="s">
        <v>404</v>
      </c>
    </row>
    <row r="60" spans="1:19" ht="67.5" x14ac:dyDescent="0.2">
      <c r="A60" s="10" t="s">
        <v>287</v>
      </c>
      <c r="B60" s="10" t="s">
        <v>405</v>
      </c>
      <c r="C60" s="11" t="s">
        <v>406</v>
      </c>
      <c r="D60" s="11" t="s">
        <v>400</v>
      </c>
      <c r="E60" s="12" t="str">
        <f t="shared" si="0"/>
        <v xml:space="preserve">M37: Adapt regulations to facilitate automated vessels </v>
      </c>
      <c r="F60" s="13" t="s">
        <v>407</v>
      </c>
      <c r="G60" s="14" t="s">
        <v>164</v>
      </c>
      <c r="H60" s="15" t="s">
        <v>102</v>
      </c>
      <c r="I60" s="12" t="str">
        <f t="shared" si="1"/>
        <v>Technical: Regulations will likely require and result in technical prerequisites for safe operation
Financial: €
Organisational: Project 
Operational: adapted regulations or exemptions for test/pilot areas
Make legal and subject matter resources available to draft regulations and conditions</v>
      </c>
      <c r="J60" s="16" t="s">
        <v>402</v>
      </c>
      <c r="K60" s="12" t="str">
        <f t="shared" si="2"/>
        <v>basic
0-5</v>
      </c>
      <c r="L60" s="10" t="s">
        <v>35</v>
      </c>
      <c r="N60" s="10" t="s">
        <v>25</v>
      </c>
      <c r="O60" s="10" t="s">
        <v>26</v>
      </c>
      <c r="P60" s="11" t="s">
        <v>408</v>
      </c>
      <c r="Q60" s="15" t="s">
        <v>57</v>
      </c>
      <c r="R60" s="28" t="s">
        <v>409</v>
      </c>
      <c r="S60" s="16" t="s">
        <v>410</v>
      </c>
    </row>
    <row r="61" spans="1:19" ht="67.5" x14ac:dyDescent="0.2">
      <c r="A61" s="10" t="s">
        <v>287</v>
      </c>
      <c r="B61" s="10" t="s">
        <v>411</v>
      </c>
      <c r="C61" s="11" t="s">
        <v>412</v>
      </c>
      <c r="D61" s="11" t="s">
        <v>400</v>
      </c>
      <c r="E61" s="12" t="str">
        <f t="shared" si="0"/>
        <v>M40: Uniform crew requirements and qualifications for automated vessels</v>
      </c>
      <c r="F61" s="13" t="s">
        <v>413</v>
      </c>
      <c r="G61" s="14" t="s">
        <v>414</v>
      </c>
      <c r="H61" s="15" t="s">
        <v>102</v>
      </c>
      <c r="I61" s="12" t="str">
        <f t="shared" si="1"/>
        <v xml:space="preserve">Technical: technical consequences for automated vessels depend on the outcome of the requirements 
Financial: €
Organisational: SuAc
Operational: Make legal and subject matter resources available to draft requirements and obtain support from stakeholders. </v>
      </c>
      <c r="J61" s="16" t="s">
        <v>344</v>
      </c>
      <c r="K61" s="12" t="str">
        <f t="shared" si="2"/>
        <v>basic-interim
0-5,
5-10</v>
      </c>
      <c r="L61" s="10" t="s">
        <v>35</v>
      </c>
      <c r="N61" s="10" t="s">
        <v>89</v>
      </c>
      <c r="O61" s="19" t="s">
        <v>56</v>
      </c>
      <c r="P61" s="11" t="s">
        <v>415</v>
      </c>
      <c r="Q61" s="15" t="s">
        <v>57</v>
      </c>
      <c r="R61" s="15" t="s">
        <v>29</v>
      </c>
      <c r="S61" s="16" t="s">
        <v>416</v>
      </c>
    </row>
    <row r="62" spans="1:19" ht="90" x14ac:dyDescent="0.2">
      <c r="A62" s="10" t="s">
        <v>287</v>
      </c>
      <c r="B62" s="10" t="s">
        <v>417</v>
      </c>
      <c r="C62" s="11" t="s">
        <v>418</v>
      </c>
      <c r="D62" s="11" t="s">
        <v>400</v>
      </c>
      <c r="E62" s="12" t="str">
        <f t="shared" si="0"/>
        <v xml:space="preserve">M41: Resolve liability issues for automated vessels / introduce strict liability </v>
      </c>
      <c r="F62" s="13" t="s">
        <v>419</v>
      </c>
      <c r="G62" s="14" t="s">
        <v>420</v>
      </c>
      <c r="H62" s="15" t="s">
        <v>43</v>
      </c>
      <c r="I62" s="12" t="str">
        <f t="shared" si="1"/>
        <v>Technical: -
Financial: €-€€
Organisational: SuAc-Ac
Operational: Resolved liability issue for automated vessels is important in case of accidents
Make legal and subject matter resources available to draft requirements and obtain support from stakeholders. 
The location of the skipper must be identifiable and localisable.</v>
      </c>
      <c r="J62" s="16" t="s">
        <v>421</v>
      </c>
      <c r="K62" s="12" t="str">
        <f t="shared" si="2"/>
        <v>basic-interim
0-5,
5-10</v>
      </c>
      <c r="L62" s="10" t="s">
        <v>35</v>
      </c>
      <c r="N62" s="10" t="s">
        <v>89</v>
      </c>
      <c r="O62" s="19" t="s">
        <v>56</v>
      </c>
      <c r="P62" s="30" t="s">
        <v>47</v>
      </c>
      <c r="Q62" s="15" t="s">
        <v>28</v>
      </c>
      <c r="R62" s="15" t="s">
        <v>122</v>
      </c>
      <c r="S62" s="22" t="s">
        <v>422</v>
      </c>
    </row>
    <row r="63" spans="1:19" ht="67.5" x14ac:dyDescent="0.2">
      <c r="A63" s="11" t="s">
        <v>287</v>
      </c>
      <c r="B63" s="11" t="s">
        <v>423</v>
      </c>
      <c r="C63" s="13" t="s">
        <v>424</v>
      </c>
      <c r="D63" s="11" t="s">
        <v>400</v>
      </c>
      <c r="E63" s="12" t="str">
        <f t="shared" si="0"/>
        <v>M94: Regulating administrative assistance for remote operation of non-EU countries</v>
      </c>
      <c r="F63" s="11" t="s">
        <v>425</v>
      </c>
      <c r="G63" s="18" t="s">
        <v>164</v>
      </c>
      <c r="H63" s="15" t="s">
        <v>43</v>
      </c>
      <c r="I63" s="12" t="str">
        <f t="shared" si="1"/>
        <v>Technical: Is likely to require technical means to acquire remote access by police to remote operation centre logs and other data.
Financial: €€-€€€
Organisational: Project
Operational: Make legal and technical experts available to draft regulation and law enforcement resources to test operation</v>
      </c>
      <c r="J63" s="16" t="s">
        <v>64</v>
      </c>
      <c r="K63" s="12" t="str">
        <f t="shared" si="2"/>
        <v>advanced
10+</v>
      </c>
      <c r="L63" s="10" t="s">
        <v>35</v>
      </c>
      <c r="N63" s="10" t="s">
        <v>330</v>
      </c>
      <c r="O63" s="10" t="s">
        <v>426</v>
      </c>
      <c r="P63" s="16" t="s">
        <v>427</v>
      </c>
      <c r="Q63" s="15" t="s">
        <v>211</v>
      </c>
      <c r="R63" s="15" t="s">
        <v>49</v>
      </c>
      <c r="S63" s="16" t="s">
        <v>428</v>
      </c>
    </row>
    <row r="64" spans="1:19" ht="78.75" x14ac:dyDescent="0.2">
      <c r="A64" s="10" t="s">
        <v>287</v>
      </c>
      <c r="B64" s="10" t="s">
        <v>429</v>
      </c>
      <c r="C64" s="11" t="s">
        <v>430</v>
      </c>
      <c r="D64" s="11" t="s">
        <v>431</v>
      </c>
      <c r="E64" s="12" t="str">
        <f t="shared" si="0"/>
        <v>M30: Take non-professional fairway user into account</v>
      </c>
      <c r="F64" s="11" t="s">
        <v>432</v>
      </c>
      <c r="G64" s="14" t="s">
        <v>433</v>
      </c>
      <c r="H64" s="15" t="s">
        <v>72</v>
      </c>
      <c r="I64" s="12" t="str">
        <f t="shared" si="1"/>
        <v>Technical: solutions for reliable tracking of small boats and other fairway user are needed, 
display their position on the charts of the information portals,
add features in EuRIS specifically for recreational fairway users
Financial: €-€€
Organisational: Project
Operational: establish data provision or sharing with organisations responsible for data which is of interest for recreational fairway users</v>
      </c>
      <c r="J64" s="16" t="s">
        <v>176</v>
      </c>
      <c r="K64" s="12" t="str">
        <f t="shared" si="2"/>
        <v>basic
0-5</v>
      </c>
      <c r="L64" s="10" t="s">
        <v>80</v>
      </c>
      <c r="N64" s="10" t="s">
        <v>25</v>
      </c>
      <c r="O64" s="10" t="s">
        <v>26</v>
      </c>
      <c r="P64" s="11" t="s">
        <v>434</v>
      </c>
      <c r="Q64" s="15" t="s">
        <v>28</v>
      </c>
      <c r="R64" s="15" t="s">
        <v>49</v>
      </c>
      <c r="S64" s="16" t="s">
        <v>435</v>
      </c>
    </row>
    <row r="65" spans="1:19" ht="56.25" x14ac:dyDescent="0.2">
      <c r="A65" s="10" t="s">
        <v>287</v>
      </c>
      <c r="B65" s="10" t="s">
        <v>436</v>
      </c>
      <c r="C65" s="11" t="s">
        <v>437</v>
      </c>
      <c r="D65" s="11" t="s">
        <v>438</v>
      </c>
      <c r="E65" s="12" t="str">
        <f t="shared" si="0"/>
        <v xml:space="preserve">M39: Coordinate Smart Shipping ship-shore &amp; ship-ship interaction </v>
      </c>
      <c r="F65" s="11" t="s">
        <v>439</v>
      </c>
      <c r="G65" s="14" t="s">
        <v>440</v>
      </c>
      <c r="H65" s="15" t="s">
        <v>102</v>
      </c>
      <c r="I65" s="12" t="str">
        <f t="shared" si="1"/>
        <v>Technical: Define communication technologies/profiles for Smart vessels
draft technical requirements for safe and standardised information exchange
Financial: €
Organisational: SuAc
Operational: Make sufficiently mandated experts available.</v>
      </c>
      <c r="J65" s="16" t="s">
        <v>344</v>
      </c>
      <c r="K65" s="12" t="str">
        <f t="shared" si="2"/>
        <v>basic-interim
0-5,
5-10</v>
      </c>
      <c r="L65" s="10" t="s">
        <v>35</v>
      </c>
      <c r="N65" s="10" t="s">
        <v>89</v>
      </c>
      <c r="O65" s="19" t="s">
        <v>56</v>
      </c>
      <c r="P65" s="11" t="s">
        <v>441</v>
      </c>
      <c r="Q65" s="15" t="s">
        <v>57</v>
      </c>
      <c r="R65" s="15" t="s">
        <v>29</v>
      </c>
      <c r="S65" s="26" t="s">
        <v>442</v>
      </c>
    </row>
    <row r="66" spans="1:19" ht="67.5" x14ac:dyDescent="0.2">
      <c r="A66" s="10" t="s">
        <v>287</v>
      </c>
      <c r="B66" s="10" t="s">
        <v>443</v>
      </c>
      <c r="C66" s="11" t="s">
        <v>444</v>
      </c>
      <c r="D66" s="11" t="s">
        <v>445</v>
      </c>
      <c r="E66" s="12" t="str">
        <f t="shared" si="0"/>
        <v>M32: Define a digital service catalogue</v>
      </c>
      <c r="F66" s="11" t="s">
        <v>446</v>
      </c>
      <c r="G66" s="14" t="s">
        <v>21</v>
      </c>
      <c r="H66" s="15" t="s">
        <v>72</v>
      </c>
      <c r="I66" s="12" t="str">
        <f t="shared" si="1"/>
        <v>Technical: Create a complete catalogue of all digital services available (or upcoming) in IWT. Provide such information via EuRIS
Financial: €
Organisational: SuAc
Operational: benefit: Overview of services or available data/information
consequence: implement national processes to keep the service catalogue up to date</v>
      </c>
      <c r="J66" s="16" t="s">
        <v>134</v>
      </c>
      <c r="K66" s="12" t="str">
        <f t="shared" si="2"/>
        <v>basic
0-5</v>
      </c>
      <c r="L66" s="11" t="s">
        <v>24</v>
      </c>
      <c r="N66" s="10" t="s">
        <v>25</v>
      </c>
      <c r="O66" s="10" t="s">
        <v>26</v>
      </c>
      <c r="P66" s="13" t="s">
        <v>447</v>
      </c>
      <c r="Q66" s="15" t="s">
        <v>57</v>
      </c>
      <c r="R66" s="15" t="s">
        <v>29</v>
      </c>
      <c r="S66" s="16" t="s">
        <v>448</v>
      </c>
    </row>
    <row r="67" spans="1:19" ht="67.5" x14ac:dyDescent="0.2">
      <c r="A67" s="10" t="s">
        <v>287</v>
      </c>
      <c r="B67" s="10" t="s">
        <v>449</v>
      </c>
      <c r="C67" s="11" t="s">
        <v>450</v>
      </c>
      <c r="D67" s="11" t="s">
        <v>451</v>
      </c>
      <c r="E67" s="12" t="str">
        <f t="shared" si="0"/>
        <v>M48: Training and education of users working with specific technologies</v>
      </c>
      <c r="F67" s="13" t="s">
        <v>452</v>
      </c>
      <c r="G67" s="14" t="s">
        <v>453</v>
      </c>
      <c r="H67" s="15" t="s">
        <v>72</v>
      </c>
      <c r="I67" s="12" t="str">
        <f t="shared" si="1"/>
        <v>Technical: no training in itself has no significant technological impact
Financial: €
Organisational: Ac
Operational: benefit: Employees learn how to use the (new) technologies,
Employees develop awareness of risks and usefulness
consequence: make educational resources available</v>
      </c>
      <c r="J67" s="16" t="s">
        <v>300</v>
      </c>
      <c r="K67" s="12" t="str">
        <f t="shared" si="2"/>
        <v>basic-interim-advanced
0-5,
5-10,
10+</v>
      </c>
      <c r="L67" s="11" t="s">
        <v>24</v>
      </c>
      <c r="N67" s="10" t="s">
        <v>114</v>
      </c>
      <c r="O67" s="11" t="s">
        <v>115</v>
      </c>
      <c r="P67" s="11" t="s">
        <v>454</v>
      </c>
      <c r="Q67" s="15" t="s">
        <v>57</v>
      </c>
      <c r="R67" s="15" t="s">
        <v>58</v>
      </c>
      <c r="S67" s="11" t="s">
        <v>455</v>
      </c>
    </row>
    <row r="68" spans="1:19" ht="56.25" x14ac:dyDescent="0.2">
      <c r="A68" s="10" t="s">
        <v>456</v>
      </c>
      <c r="B68" s="10" t="s">
        <v>457</v>
      </c>
      <c r="C68" s="11" t="s">
        <v>458</v>
      </c>
      <c r="D68" s="11" t="s">
        <v>290</v>
      </c>
      <c r="E68" s="12" t="str">
        <f t="shared" si="0"/>
        <v>M52: Adopt PKI to encrypt data exchange</v>
      </c>
      <c r="F68" s="11" t="s">
        <v>459</v>
      </c>
      <c r="G68" s="14" t="s">
        <v>158</v>
      </c>
      <c r="H68" s="15" t="s">
        <v>102</v>
      </c>
      <c r="I68" s="12" t="str">
        <f t="shared" si="1"/>
        <v>Technical: Implement an authentication and encryption mechanisms in the software
Financial: €€
Organisational: Project
Operational: benefit: secure data exchange and communication
consequence: incorporate periodic renewal of certificates into process</v>
      </c>
      <c r="J68" s="16" t="s">
        <v>23</v>
      </c>
      <c r="K68" s="12" t="str">
        <f t="shared" si="2"/>
        <v>interim
5-10</v>
      </c>
      <c r="L68" s="11" t="s">
        <v>24</v>
      </c>
      <c r="N68" s="10" t="s">
        <v>36</v>
      </c>
      <c r="O68" s="17" t="s">
        <v>46</v>
      </c>
      <c r="P68" s="11" t="s">
        <v>460</v>
      </c>
      <c r="Q68" s="15" t="s">
        <v>48</v>
      </c>
      <c r="R68" s="15" t="s">
        <v>49</v>
      </c>
      <c r="S68" s="16" t="s">
        <v>461</v>
      </c>
    </row>
    <row r="69" spans="1:19" ht="90" x14ac:dyDescent="0.2">
      <c r="A69" s="10" t="s">
        <v>456</v>
      </c>
      <c r="B69" s="10" t="s">
        <v>462</v>
      </c>
      <c r="C69" s="11" t="s">
        <v>463</v>
      </c>
      <c r="D69" s="11" t="s">
        <v>290</v>
      </c>
      <c r="E69" s="12" t="str">
        <f t="shared" si="0"/>
        <v xml:space="preserve">M53: Implement (basic) cyber security and data protection measures  </v>
      </c>
      <c r="F69" s="11" t="s">
        <v>464</v>
      </c>
      <c r="G69" s="14" t="s">
        <v>465</v>
      </c>
      <c r="H69" s="15" t="s">
        <v>34</v>
      </c>
      <c r="I69" s="12" t="str">
        <f t="shared" si="1"/>
        <v>Technical: Implementation of state-of-the-art cyber security measures 
Perform regular software updates and hardening of devices &amp; software
Segregation/segmentation of the network
Decommissioning of (legacy) equipment
Financial: €€
Organisational: Project-Programme
Operational: benefit: sensors or sensor networks are secure  against cyberattacks
consequence: make cyber security experts available to implement the measures</v>
      </c>
      <c r="J69" s="16" t="s">
        <v>293</v>
      </c>
      <c r="K69" s="12" t="str">
        <f t="shared" si="2"/>
        <v>basic
0-5,
5-10</v>
      </c>
      <c r="L69" s="11" t="s">
        <v>24</v>
      </c>
      <c r="N69" s="10" t="s">
        <v>25</v>
      </c>
      <c r="O69" s="19" t="s">
        <v>56</v>
      </c>
      <c r="P69" s="13" t="s">
        <v>466</v>
      </c>
      <c r="Q69" s="15" t="s">
        <v>48</v>
      </c>
      <c r="R69" s="15" t="s">
        <v>91</v>
      </c>
      <c r="S69" s="16" t="s">
        <v>467</v>
      </c>
    </row>
    <row r="70" spans="1:19" ht="67.5" x14ac:dyDescent="0.2">
      <c r="A70" s="10" t="s">
        <v>456</v>
      </c>
      <c r="B70" s="10" t="s">
        <v>468</v>
      </c>
      <c r="C70" s="11" t="s">
        <v>469</v>
      </c>
      <c r="D70" s="11" t="s">
        <v>290</v>
      </c>
      <c r="E70" s="12" t="str">
        <f t="shared" ref="E70:E96" si="3">B70&amp;": " &amp;C70</f>
        <v xml:space="preserve">M65: Define cybersecurity minimum requirements for autonomous/remotely operated vessels &amp; centres  </v>
      </c>
      <c r="F70" s="11" t="s">
        <v>470</v>
      </c>
      <c r="G70" s="14" t="s">
        <v>471</v>
      </c>
      <c r="H70" s="15" t="s">
        <v>22</v>
      </c>
      <c r="I70" s="12" t="str">
        <f t="shared" ref="I70:I96" si="4">"Technical: "&amp;P70&amp;CHAR(10)&amp;"Financial: "&amp;Q70&amp;CHAR(10)&amp;"Organisational: "&amp;R70&amp;CHAR(10)&amp;"Operational: "&amp;S70</f>
        <v>Technical: specify cybersecurity minimum requirements for operation of autonomous/remotely operated vessels &amp; centres 
Financial: €
Organisational: SuAc
Operational: benefit: lower cyber risk when operating AV/ROV on the fairways
consequence: Make regulatory, cyber and subject matter experts available</v>
      </c>
      <c r="J70" s="22" t="s">
        <v>293</v>
      </c>
      <c r="K70" s="12" t="str">
        <f t="shared" ref="K70:K96" si="5">N70&amp;CHAR(10)&amp;O70</f>
        <v>basic
0-5</v>
      </c>
      <c r="L70" s="10" t="s">
        <v>35</v>
      </c>
      <c r="N70" s="10" t="s">
        <v>25</v>
      </c>
      <c r="O70" s="10" t="s">
        <v>26</v>
      </c>
      <c r="P70" s="11" t="s">
        <v>472</v>
      </c>
      <c r="Q70" s="15" t="s">
        <v>57</v>
      </c>
      <c r="R70" s="15" t="s">
        <v>29</v>
      </c>
      <c r="S70" s="16" t="s">
        <v>473</v>
      </c>
    </row>
    <row r="71" spans="1:19" ht="101.25" x14ac:dyDescent="0.2">
      <c r="A71" s="10" t="s">
        <v>456</v>
      </c>
      <c r="B71" s="10" t="s">
        <v>474</v>
      </c>
      <c r="C71" s="11" t="s">
        <v>475</v>
      </c>
      <c r="D71" s="11" t="s">
        <v>290</v>
      </c>
      <c r="E71" s="12" t="str">
        <f t="shared" si="3"/>
        <v xml:space="preserve">M66: Reduce AIS cyber vulnerability </v>
      </c>
      <c r="F71" s="11" t="s">
        <v>476</v>
      </c>
      <c r="G71" s="14" t="s">
        <v>343</v>
      </c>
      <c r="H71" s="15" t="s">
        <v>102</v>
      </c>
      <c r="I71" s="12" t="str">
        <f t="shared" si="4"/>
        <v>Technical: assessment of AIS cyber vulnerabilities
consider new communication systems or implement authentication and encryption mechanism
Financial: €€
Organisational: Ac-Project
Operational: (more) secure AIS communication,
Will require long term actions on different organisational levels to mitigate the AIS cyber vulnerability. requires also alignment with Maritime</v>
      </c>
      <c r="J71" s="22" t="s">
        <v>23</v>
      </c>
      <c r="K71" s="12" t="str">
        <f t="shared" si="5"/>
        <v>basic
0-5,
5-10,
10+</v>
      </c>
      <c r="L71" s="11" t="s">
        <v>24</v>
      </c>
      <c r="N71" s="10" t="s">
        <v>25</v>
      </c>
      <c r="O71" s="19" t="s">
        <v>115</v>
      </c>
      <c r="P71" s="11" t="s">
        <v>477</v>
      </c>
      <c r="Q71" s="15" t="s">
        <v>48</v>
      </c>
      <c r="R71" s="15" t="s">
        <v>144</v>
      </c>
      <c r="S71" s="16" t="s">
        <v>478</v>
      </c>
    </row>
    <row r="72" spans="1:19" ht="56.25" x14ac:dyDescent="0.2">
      <c r="A72" s="10" t="s">
        <v>456</v>
      </c>
      <c r="B72" s="10" t="s">
        <v>479</v>
      </c>
      <c r="C72" s="11" t="s">
        <v>480</v>
      </c>
      <c r="D72" s="11" t="s">
        <v>290</v>
      </c>
      <c r="E72" s="12" t="str">
        <f t="shared" si="3"/>
        <v>M91: Define cybersecurity minimum requirements for smart infrastructure</v>
      </c>
      <c r="F72" s="11" t="s">
        <v>481</v>
      </c>
      <c r="G72" s="18" t="s">
        <v>269</v>
      </c>
      <c r="H72" s="15" t="s">
        <v>72</v>
      </c>
      <c r="I72" s="12" t="str">
        <f t="shared" si="4"/>
        <v>Technical: 
Financial: €
Organisational: SuAc
Operational: Make procurement, cyber, sensor and mechatronics experts available to draft the requirements.</v>
      </c>
      <c r="J72" s="16" t="s">
        <v>482</v>
      </c>
      <c r="K72" s="12" t="str">
        <f t="shared" si="5"/>
        <v>basic
0-5</v>
      </c>
      <c r="L72" s="11" t="s">
        <v>24</v>
      </c>
      <c r="N72" s="10" t="s">
        <v>25</v>
      </c>
      <c r="O72" s="10" t="s">
        <v>26</v>
      </c>
      <c r="P72" s="20"/>
      <c r="Q72" s="31" t="s">
        <v>57</v>
      </c>
      <c r="R72" s="15" t="s">
        <v>29</v>
      </c>
      <c r="S72" s="16" t="s">
        <v>483</v>
      </c>
    </row>
    <row r="73" spans="1:19" ht="67.5" x14ac:dyDescent="0.2">
      <c r="A73" s="10" t="s">
        <v>456</v>
      </c>
      <c r="B73" s="10" t="s">
        <v>484</v>
      </c>
      <c r="C73" s="11" t="s">
        <v>485</v>
      </c>
      <c r="D73" s="11" t="s">
        <v>19</v>
      </c>
      <c r="E73" s="12" t="str">
        <f t="shared" si="3"/>
        <v xml:space="preserve">M63: Insight available data services Smart Shipping </v>
      </c>
      <c r="F73" s="11" t="s">
        <v>486</v>
      </c>
      <c r="G73" s="14" t="s">
        <v>487</v>
      </c>
      <c r="H73" s="15" t="s">
        <v>22</v>
      </c>
      <c r="I73" s="12" t="str">
        <f t="shared" si="4"/>
        <v>Technical: provide availability of data/services for each part of EU fairway to users
provide accuracy or other quality parameter of data/information to users
Financial: €
Organisational: SuAc
Operational: Details about accuracy/quality/availability are available to indicate how the users can deal with the data/information provided</v>
      </c>
      <c r="J73" s="16" t="s">
        <v>23</v>
      </c>
      <c r="K73" s="12" t="str">
        <f t="shared" si="5"/>
        <v>basic
0-5</v>
      </c>
      <c r="L73" s="10" t="s">
        <v>35</v>
      </c>
      <c r="N73" s="10" t="s">
        <v>25</v>
      </c>
      <c r="O73" s="10" t="s">
        <v>26</v>
      </c>
      <c r="P73" s="11" t="s">
        <v>488</v>
      </c>
      <c r="Q73" s="15" t="s">
        <v>57</v>
      </c>
      <c r="R73" s="15" t="s">
        <v>29</v>
      </c>
      <c r="S73" s="16" t="s">
        <v>489</v>
      </c>
    </row>
    <row r="74" spans="1:19" ht="123.75" x14ac:dyDescent="0.2">
      <c r="A74" s="10" t="s">
        <v>456</v>
      </c>
      <c r="B74" s="10" t="s">
        <v>490</v>
      </c>
      <c r="C74" s="11" t="s">
        <v>491</v>
      </c>
      <c r="D74" s="11" t="s">
        <v>492</v>
      </c>
      <c r="E74" s="12" t="str">
        <f t="shared" si="3"/>
        <v xml:space="preserve">M72: digital communication by default </v>
      </c>
      <c r="F74" s="13" t="s">
        <v>493</v>
      </c>
      <c r="G74" s="14" t="s">
        <v>494</v>
      </c>
      <c r="H74" s="15" t="s">
        <v>189</v>
      </c>
      <c r="I74" s="12" t="str">
        <f t="shared" si="4"/>
        <v xml:space="preserve">Technical: equip relevant waterway infrastructures with sensors and communication technologies to create a cooperative network together with vessels,
Implement systems capable of digitally handling current voice communication.
Financial: €€€
Organisational: Project-Programme
Operational: highly digitalised fairway infrastructure,
Vessels can process digital information themselves,
adapt processes involving voice communication to be able to handle pure digital communication
</v>
      </c>
      <c r="J74" s="22" t="s">
        <v>495</v>
      </c>
      <c r="K74" s="12" t="str">
        <f t="shared" si="5"/>
        <v>interim-advanced
5-10,
10+</v>
      </c>
      <c r="L74" s="11" t="s">
        <v>24</v>
      </c>
      <c r="N74" s="10" t="s">
        <v>263</v>
      </c>
      <c r="O74" s="19" t="s">
        <v>277</v>
      </c>
      <c r="P74" s="11" t="s">
        <v>496</v>
      </c>
      <c r="Q74" s="15" t="s">
        <v>351</v>
      </c>
      <c r="R74" s="15" t="s">
        <v>91</v>
      </c>
      <c r="S74" s="16" t="s">
        <v>497</v>
      </c>
    </row>
    <row r="75" spans="1:19" ht="112.5" x14ac:dyDescent="0.2">
      <c r="A75" s="10" t="s">
        <v>456</v>
      </c>
      <c r="B75" s="10" t="s">
        <v>498</v>
      </c>
      <c r="C75" s="11" t="s">
        <v>499</v>
      </c>
      <c r="D75" s="11" t="s">
        <v>500</v>
      </c>
      <c r="E75" s="12" t="str">
        <f t="shared" si="3"/>
        <v xml:space="preserve">M59: Create a holistic digital twin  </v>
      </c>
      <c r="F75" s="13" t="s">
        <v>501</v>
      </c>
      <c r="G75" s="14" t="s">
        <v>502</v>
      </c>
      <c r="H75" s="15" t="s">
        <v>503</v>
      </c>
      <c r="I75" s="12" t="str">
        <f t="shared" si="4"/>
        <v>Technical: use the data exchange platform (e.g. EuRIS), the Smart Infrastructure and the predictive traffic model to create a Digital Twin of the waterway; also in collaboration with other transport modes
Financial: €€€
Organisational: Programme
Operational: the 'digital copy' of the actual waterway network enables new services and remote-control of the infrastructure 
ensure secure access to DT
Sustain and expand (inter)national data quality improvements, Make subject matter experts available.</v>
      </c>
      <c r="J75" s="16" t="s">
        <v>44</v>
      </c>
      <c r="K75" s="12" t="str">
        <f t="shared" si="5"/>
        <v>advanced
5-10,
10+</v>
      </c>
      <c r="L75" s="11" t="s">
        <v>88</v>
      </c>
      <c r="N75" s="10" t="s">
        <v>330</v>
      </c>
      <c r="O75" s="19" t="s">
        <v>277</v>
      </c>
      <c r="P75" s="11" t="s">
        <v>504</v>
      </c>
      <c r="Q75" s="15" t="s">
        <v>351</v>
      </c>
      <c r="R75" s="15" t="s">
        <v>302</v>
      </c>
      <c r="S75" s="16" t="s">
        <v>505</v>
      </c>
    </row>
    <row r="76" spans="1:19" ht="78.75" x14ac:dyDescent="0.2">
      <c r="A76" s="10" t="s">
        <v>456</v>
      </c>
      <c r="B76" s="10" t="s">
        <v>506</v>
      </c>
      <c r="C76" s="11" t="s">
        <v>507</v>
      </c>
      <c r="D76" s="11" t="s">
        <v>341</v>
      </c>
      <c r="E76" s="12" t="str">
        <f t="shared" si="3"/>
        <v xml:space="preserve">M51: Develop fall-back scenarios for non-safety related systems (internet services) </v>
      </c>
      <c r="F76" s="11" t="s">
        <v>508</v>
      </c>
      <c r="G76" s="14" t="s">
        <v>158</v>
      </c>
      <c r="H76" s="15" t="s">
        <v>509</v>
      </c>
      <c r="I76" s="12" t="str">
        <f t="shared" si="4"/>
        <v xml:space="preserve">Technical: Implementation of alternative data connections and/or sources. This may require additional IT infrastructure and hardware (sensors, data access points)
Financial: €-€€
Organisational: SuAc-Ac-Project
Operational: benefit: missing or incorrect (essential) data almost impossible
consequence: Integrate fall back procedures into the mode of operation and conduct regular exercises to test and train them. </v>
      </c>
      <c r="J76" s="16" t="s">
        <v>73</v>
      </c>
      <c r="K76" s="12" t="str">
        <f t="shared" si="5"/>
        <v>basic-interim
0-5,
5-10</v>
      </c>
      <c r="L76" s="10" t="s">
        <v>80</v>
      </c>
      <c r="N76" s="10" t="s">
        <v>89</v>
      </c>
      <c r="O76" s="19" t="s">
        <v>56</v>
      </c>
      <c r="P76" s="11" t="s">
        <v>510</v>
      </c>
      <c r="Q76" s="15" t="s">
        <v>28</v>
      </c>
      <c r="R76" s="15" t="s">
        <v>511</v>
      </c>
      <c r="S76" s="16" t="s">
        <v>512</v>
      </c>
    </row>
    <row r="77" spans="1:19" ht="67.5" x14ac:dyDescent="0.2">
      <c r="A77" s="10" t="s">
        <v>456</v>
      </c>
      <c r="B77" s="10" t="s">
        <v>513</v>
      </c>
      <c r="C77" s="11" t="s">
        <v>514</v>
      </c>
      <c r="D77" s="11" t="s">
        <v>341</v>
      </c>
      <c r="E77" s="12" t="str">
        <f t="shared" si="3"/>
        <v xml:space="preserve">M64: Develop fall-back scenarios for sensor systems applied in autonomous or automated vessels  </v>
      </c>
      <c r="F77" s="11" t="s">
        <v>515</v>
      </c>
      <c r="G77" s="14" t="s">
        <v>516</v>
      </c>
      <c r="H77" s="15" t="s">
        <v>34</v>
      </c>
      <c r="I77" s="12" t="str">
        <f t="shared" si="4"/>
        <v>Technical: create a reliable concept for redundant sensor systems, especially for positioning,
provide availability of data/services for each part of EU fairway to users
Financial: €
Organisational: SuAc
Operational: if implemented, likelihood of vessel positioning failure decreases</v>
      </c>
      <c r="J77" s="22" t="s">
        <v>293</v>
      </c>
      <c r="K77" s="12" t="str">
        <f t="shared" si="5"/>
        <v>basic-interim
0-5,
5-10</v>
      </c>
      <c r="L77" s="10" t="s">
        <v>35</v>
      </c>
      <c r="N77" s="10" t="s">
        <v>89</v>
      </c>
      <c r="O77" s="19" t="s">
        <v>56</v>
      </c>
      <c r="P77" s="11" t="s">
        <v>517</v>
      </c>
      <c r="Q77" s="15" t="s">
        <v>57</v>
      </c>
      <c r="R77" s="15" t="s">
        <v>29</v>
      </c>
      <c r="S77" s="16" t="s">
        <v>518</v>
      </c>
    </row>
    <row r="78" spans="1:19" ht="90" x14ac:dyDescent="0.2">
      <c r="A78" s="10" t="s">
        <v>456</v>
      </c>
      <c r="B78" s="10" t="s">
        <v>519</v>
      </c>
      <c r="C78" s="11" t="s">
        <v>520</v>
      </c>
      <c r="D78" s="11" t="s">
        <v>78</v>
      </c>
      <c r="E78" s="12" t="str">
        <f t="shared" si="3"/>
        <v xml:space="preserve">M50: EuRIS expansion &amp; enhancement </v>
      </c>
      <c r="F78" s="13" t="s">
        <v>521</v>
      </c>
      <c r="G78" s="14" t="s">
        <v>522</v>
      </c>
      <c r="H78" s="15" t="s">
        <v>102</v>
      </c>
      <c r="I78" s="12" t="str">
        <f t="shared" si="4"/>
        <v>Technical: The services of EuRIS will be extended or improved,
Many improvements in technologies and data structure
Define data quality KPIs per service 
Financial: €€-€€€
Organisational: Project
Operational: benefit: more services, more accurate data and information
consequence: Continued national effort to improve/maintain data quality and provide additional data.</v>
      </c>
      <c r="J78" s="16" t="s">
        <v>44</v>
      </c>
      <c r="K78" s="12" t="str">
        <f t="shared" si="5"/>
        <v>basic-interim
0-5,
5-10</v>
      </c>
      <c r="L78" s="10" t="s">
        <v>80</v>
      </c>
      <c r="N78" s="10" t="s">
        <v>89</v>
      </c>
      <c r="O78" s="19" t="s">
        <v>56</v>
      </c>
      <c r="P78" s="13" t="s">
        <v>523</v>
      </c>
      <c r="Q78" s="15" t="s">
        <v>211</v>
      </c>
      <c r="R78" s="15" t="s">
        <v>49</v>
      </c>
      <c r="S78" s="16" t="s">
        <v>524</v>
      </c>
    </row>
    <row r="79" spans="1:19" ht="56.25" x14ac:dyDescent="0.2">
      <c r="A79" s="10" t="s">
        <v>456</v>
      </c>
      <c r="B79" s="10" t="s">
        <v>525</v>
      </c>
      <c r="C79" s="11" t="s">
        <v>526</v>
      </c>
      <c r="D79" s="11" t="s">
        <v>527</v>
      </c>
      <c r="E79" s="12" t="str">
        <f t="shared" si="3"/>
        <v>M62: Introduce and establish new system architectures</v>
      </c>
      <c r="F79" s="11" t="s">
        <v>528</v>
      </c>
      <c r="G79" s="14" t="s">
        <v>21</v>
      </c>
      <c r="H79" s="15" t="s">
        <v>22</v>
      </c>
      <c r="I79" s="12" t="str">
        <f t="shared" si="4"/>
        <v>Technical: develop an architecture of the technical systems to support the implementation of new or other technologies
Financial: €
Organisational: SuAc
Operational: Make subject matter experts available</v>
      </c>
      <c r="J79" s="16" t="s">
        <v>73</v>
      </c>
      <c r="K79" s="12" t="str">
        <f t="shared" si="5"/>
        <v>basic
0-5</v>
      </c>
      <c r="L79" s="10" t="s">
        <v>80</v>
      </c>
      <c r="N79" s="10" t="s">
        <v>25</v>
      </c>
      <c r="O79" s="10" t="s">
        <v>26</v>
      </c>
      <c r="P79" s="11" t="s">
        <v>529</v>
      </c>
      <c r="Q79" s="15" t="s">
        <v>57</v>
      </c>
      <c r="R79" s="15" t="s">
        <v>29</v>
      </c>
      <c r="S79" s="26" t="s">
        <v>530</v>
      </c>
    </row>
    <row r="80" spans="1:19" ht="78.75" x14ac:dyDescent="0.2">
      <c r="A80" s="10" t="s">
        <v>456</v>
      </c>
      <c r="B80" s="10" t="s">
        <v>531</v>
      </c>
      <c r="C80" s="11" t="s">
        <v>532</v>
      </c>
      <c r="D80" s="11" t="s">
        <v>533</v>
      </c>
      <c r="E80" s="12" t="str">
        <f t="shared" si="3"/>
        <v xml:space="preserve">M55: More detailed investigations on IoT, AI, Big Data, Digital Twin for usage in IWT  </v>
      </c>
      <c r="F80" s="13" t="s">
        <v>534</v>
      </c>
      <c r="G80" s="14" t="s">
        <v>21</v>
      </c>
      <c r="H80" s="15" t="s">
        <v>43</v>
      </c>
      <c r="I80" s="12" t="str">
        <f t="shared" si="4"/>
        <v>Technical: better understanding of the technical feasibility and usefulness of their implementation
Financial: €€
Organisational: Ac-Project
Operational: Make subject matter experts available to participate in the investigations.  Without subject matter experts to define the right use-cases there will be no usable output</v>
      </c>
      <c r="J80" s="16" t="s">
        <v>402</v>
      </c>
      <c r="K80" s="12" t="str">
        <f t="shared" si="5"/>
        <v>basic
0-5</v>
      </c>
      <c r="L80" s="11" t="s">
        <v>24</v>
      </c>
      <c r="N80" s="10" t="s">
        <v>25</v>
      </c>
      <c r="O80" s="10" t="s">
        <v>26</v>
      </c>
      <c r="P80" s="11" t="s">
        <v>535</v>
      </c>
      <c r="Q80" s="15" t="s">
        <v>48</v>
      </c>
      <c r="R80" s="15" t="s">
        <v>144</v>
      </c>
      <c r="S80" s="26" t="s">
        <v>536</v>
      </c>
    </row>
    <row r="81" spans="1:19" ht="78.75" x14ac:dyDescent="0.2">
      <c r="A81" s="10" t="s">
        <v>456</v>
      </c>
      <c r="B81" s="10" t="s">
        <v>537</v>
      </c>
      <c r="C81" s="11" t="s">
        <v>538</v>
      </c>
      <c r="D81" s="11" t="s">
        <v>533</v>
      </c>
      <c r="E81" s="12" t="str">
        <f t="shared" si="3"/>
        <v xml:space="preserve">M56: Ensure diligent use of AI </v>
      </c>
      <c r="F81" s="11" t="s">
        <v>539</v>
      </c>
      <c r="G81" s="14" t="s">
        <v>158</v>
      </c>
      <c r="H81" s="15" t="s">
        <v>43</v>
      </c>
      <c r="I81" s="12" t="str">
        <f t="shared" si="4"/>
        <v>Technical: Appropriate integration of AI (needs Big Data and IoT) and careful use to process data
Financial: €€
Organisational: Project
Operational: benefit: AI supports making better decision and to improve data/information
consequence: Make subject matter experts available to work on data quality and oversee AI results/training. Perform an AI impact assessment before embarking on an AI project</v>
      </c>
      <c r="J81" s="16" t="s">
        <v>402</v>
      </c>
      <c r="K81" s="12" t="str">
        <f t="shared" si="5"/>
        <v>interim-advanced
5-10</v>
      </c>
      <c r="L81" s="11" t="s">
        <v>24</v>
      </c>
      <c r="N81" s="10" t="s">
        <v>263</v>
      </c>
      <c r="O81" s="17" t="s">
        <v>46</v>
      </c>
      <c r="P81" s="11" t="s">
        <v>540</v>
      </c>
      <c r="Q81" s="15" t="s">
        <v>48</v>
      </c>
      <c r="R81" s="15" t="s">
        <v>49</v>
      </c>
      <c r="S81" s="22" t="s">
        <v>541</v>
      </c>
    </row>
    <row r="82" spans="1:19" ht="101.25" x14ac:dyDescent="0.2">
      <c r="A82" s="10" t="s">
        <v>456</v>
      </c>
      <c r="B82" s="10" t="s">
        <v>542</v>
      </c>
      <c r="C82" s="11" t="s">
        <v>543</v>
      </c>
      <c r="D82" s="11" t="s">
        <v>533</v>
      </c>
      <c r="E82" s="12" t="str">
        <f t="shared" si="3"/>
        <v xml:space="preserve">M60: Implement IoT, AI, Big Data for IWT </v>
      </c>
      <c r="F82" s="11" t="s">
        <v>544</v>
      </c>
      <c r="G82" s="14" t="s">
        <v>158</v>
      </c>
      <c r="H82" s="15" t="s">
        <v>503</v>
      </c>
      <c r="I82" s="12" t="str">
        <f t="shared" si="4"/>
        <v>Technical: perform a transition to a Smart Infrastructure by implementing Smart sensor networks and other devices
save the data in databases or Cloud providers
implement AI to process the data
Financial: €€€
Organisational: Project-Programme
Operational: increased cyber risk (needs countermeasures)
more data to create improved information for fairway users
more infrastructure and devices to maintain</v>
      </c>
      <c r="J82" s="16" t="s">
        <v>402</v>
      </c>
      <c r="K82" s="12" t="str">
        <f t="shared" si="5"/>
        <v>interim-advanced
5-10,
10+</v>
      </c>
      <c r="L82" s="11" t="s">
        <v>45</v>
      </c>
      <c r="N82" s="10" t="s">
        <v>263</v>
      </c>
      <c r="O82" s="19" t="s">
        <v>277</v>
      </c>
      <c r="P82" s="11" t="s">
        <v>545</v>
      </c>
      <c r="Q82" s="15" t="s">
        <v>351</v>
      </c>
      <c r="R82" s="15" t="s">
        <v>91</v>
      </c>
      <c r="S82" s="16" t="s">
        <v>546</v>
      </c>
    </row>
    <row r="83" spans="1:19" ht="67.5" x14ac:dyDescent="0.2">
      <c r="A83" s="10" t="s">
        <v>456</v>
      </c>
      <c r="B83" s="10" t="s">
        <v>547</v>
      </c>
      <c r="C83" s="11" t="s">
        <v>548</v>
      </c>
      <c r="D83" s="11" t="s">
        <v>533</v>
      </c>
      <c r="E83" s="12" t="str">
        <f t="shared" si="3"/>
        <v>M61: Create a migration path for technologies</v>
      </c>
      <c r="F83" s="11" t="s">
        <v>549</v>
      </c>
      <c r="G83" s="14" t="s">
        <v>164</v>
      </c>
      <c r="H83" s="15" t="s">
        <v>22</v>
      </c>
      <c r="I83" s="12" t="str">
        <f t="shared" si="4"/>
        <v>Technical: a coordinated roadmap to implement new developments, 
coordinated by an international competent body
Financial: €-€€
Organisational: SuAc-Ac
Operational: benefit: harmonised implementation of technologies
consequence: make sufficiently mandated subject matter experts available</v>
      </c>
      <c r="J83" s="16" t="s">
        <v>402</v>
      </c>
      <c r="K83" s="12" t="str">
        <f t="shared" si="5"/>
        <v>basic
0-5</v>
      </c>
      <c r="L83" s="11" t="s">
        <v>45</v>
      </c>
      <c r="N83" s="10" t="s">
        <v>25</v>
      </c>
      <c r="O83" s="10" t="s">
        <v>26</v>
      </c>
      <c r="P83" s="11" t="s">
        <v>550</v>
      </c>
      <c r="Q83" s="15" t="s">
        <v>28</v>
      </c>
      <c r="R83" s="15" t="s">
        <v>122</v>
      </c>
      <c r="S83" s="16" t="s">
        <v>551</v>
      </c>
    </row>
    <row r="84" spans="1:19" ht="56.25" x14ac:dyDescent="0.2">
      <c r="A84" s="10" t="s">
        <v>456</v>
      </c>
      <c r="B84" s="10" t="s">
        <v>552</v>
      </c>
      <c r="C84" s="11" t="s">
        <v>553</v>
      </c>
      <c r="D84" s="11" t="s">
        <v>554</v>
      </c>
      <c r="E84" s="12" t="str">
        <f t="shared" si="3"/>
        <v xml:space="preserve">M67: Implement a shipboard PNT processing entity  </v>
      </c>
      <c r="F84" s="11" t="s">
        <v>555</v>
      </c>
      <c r="G84" s="14" t="s">
        <v>556</v>
      </c>
      <c r="H84" s="15" t="s">
        <v>43</v>
      </c>
      <c r="I84" s="12" t="str">
        <f t="shared" si="4"/>
        <v>Technical: install a PNT processing entity on ships
Financial: €€
Organisational: Project
Operational: vessel can use the concept of Recognised PNT for more reliable and accurate positioning</v>
      </c>
      <c r="J84" s="16" t="s">
        <v>176</v>
      </c>
      <c r="K84" s="12" t="str">
        <f t="shared" si="5"/>
        <v>interim-advanced
5-10,
10+</v>
      </c>
      <c r="L84" s="11" t="s">
        <v>24</v>
      </c>
      <c r="N84" s="10" t="s">
        <v>263</v>
      </c>
      <c r="O84" s="19" t="s">
        <v>277</v>
      </c>
      <c r="P84" s="11" t="s">
        <v>557</v>
      </c>
      <c r="Q84" s="15" t="s">
        <v>48</v>
      </c>
      <c r="R84" s="15" t="s">
        <v>49</v>
      </c>
      <c r="S84" s="16" t="s">
        <v>558</v>
      </c>
    </row>
    <row r="85" spans="1:19" ht="90" x14ac:dyDescent="0.2">
      <c r="A85" s="10" t="s">
        <v>456</v>
      </c>
      <c r="B85" s="10" t="s">
        <v>559</v>
      </c>
      <c r="C85" s="11" t="s">
        <v>560</v>
      </c>
      <c r="D85" s="11" t="s">
        <v>554</v>
      </c>
      <c r="E85" s="12" t="str">
        <f t="shared" si="3"/>
        <v xml:space="preserve">M68: Define requirements for sensors and PNT used for automatic/ autonomous vessels  </v>
      </c>
      <c r="F85" s="13" t="s">
        <v>561</v>
      </c>
      <c r="G85" s="32" t="s">
        <v>562</v>
      </c>
      <c r="H85" s="15" t="s">
        <v>563</v>
      </c>
      <c r="I85" s="12" t="str">
        <f t="shared" si="4"/>
        <v>Technical: sensor minimum requirements for operation of autonomous/remotely operated vessels &amp; centres 
Consider requirements of Smart Shipping and autonomous sailing in future revision of IWT standards.
Financial: €
Organisational: SuAc
Operational: benefit: supplier provide sensors according to needs and minimum standards
consequence: make subject matter experts available</v>
      </c>
      <c r="J85" s="16" t="s">
        <v>176</v>
      </c>
      <c r="K85" s="12" t="str">
        <f t="shared" si="5"/>
        <v>basic
0-5</v>
      </c>
      <c r="L85" s="10" t="s">
        <v>35</v>
      </c>
      <c r="N85" s="10" t="s">
        <v>25</v>
      </c>
      <c r="O85" s="10" t="s">
        <v>26</v>
      </c>
      <c r="P85" s="13" t="s">
        <v>564</v>
      </c>
      <c r="Q85" s="15" t="s">
        <v>57</v>
      </c>
      <c r="R85" s="15" t="s">
        <v>29</v>
      </c>
      <c r="S85" s="16" t="s">
        <v>565</v>
      </c>
    </row>
    <row r="86" spans="1:19" ht="67.5" x14ac:dyDescent="0.2">
      <c r="A86" s="10" t="s">
        <v>456</v>
      </c>
      <c r="B86" s="10" t="s">
        <v>566</v>
      </c>
      <c r="C86" s="11" t="s">
        <v>567</v>
      </c>
      <c r="D86" s="11" t="s">
        <v>568</v>
      </c>
      <c r="E86" s="12" t="str">
        <f t="shared" si="3"/>
        <v>M57: Deliver accurate traffic predictions</v>
      </c>
      <c r="F86" s="11" t="s">
        <v>569</v>
      </c>
      <c r="G86" s="14" t="s">
        <v>158</v>
      </c>
      <c r="H86" s="15" t="s">
        <v>43</v>
      </c>
      <c r="I86" s="12" t="str">
        <f t="shared" si="4"/>
        <v xml:space="preserve">Technical: Use AI to predict future traffic situations
improve predictive algorithms
EuRIS offers additional service to display future traffic situation
Financial: €€
Organisational: Project
Operational: Sustain and expand (inter)national data quality improvements </v>
      </c>
      <c r="J86" s="22" t="s">
        <v>276</v>
      </c>
      <c r="K86" s="12" t="str">
        <f t="shared" si="5"/>
        <v>interim-advanced
0-5,
5-10</v>
      </c>
      <c r="L86" s="11" t="s">
        <v>88</v>
      </c>
      <c r="N86" s="10" t="s">
        <v>263</v>
      </c>
      <c r="O86" s="19" t="s">
        <v>56</v>
      </c>
      <c r="P86" s="11" t="s">
        <v>570</v>
      </c>
      <c r="Q86" s="15" t="s">
        <v>48</v>
      </c>
      <c r="R86" s="28" t="s">
        <v>49</v>
      </c>
      <c r="S86" s="16" t="s">
        <v>571</v>
      </c>
    </row>
    <row r="87" spans="1:19" ht="90" x14ac:dyDescent="0.2">
      <c r="A87" s="10" t="s">
        <v>456</v>
      </c>
      <c r="B87" s="10" t="s">
        <v>572</v>
      </c>
      <c r="C87" s="11" t="s">
        <v>573</v>
      </c>
      <c r="D87" s="11" t="s">
        <v>568</v>
      </c>
      <c r="E87" s="12" t="str">
        <f t="shared" si="3"/>
        <v xml:space="preserve">M58: Establish a predictive traffic model using AI  </v>
      </c>
      <c r="F87" s="13" t="s">
        <v>574</v>
      </c>
      <c r="G87" s="14" t="s">
        <v>158</v>
      </c>
      <c r="H87" s="15" t="s">
        <v>299</v>
      </c>
      <c r="I87" s="12" t="str">
        <f t="shared" si="4"/>
        <v>Technical: use the data exchange platform (e.g. EuRIS), the Smart Infrastructure and AI to create a predictive traffic model
improve predictive algorithms
Financial: €€-€€€
Organisational: Project
Operational: benefit: predictive traffic model enables new services for fairway users and enables to optimise the planning of the voyage
sustain and expand inter(national) data quality improvements</v>
      </c>
      <c r="J87" s="22" t="s">
        <v>276</v>
      </c>
      <c r="K87" s="12" t="str">
        <f t="shared" si="5"/>
        <v>interim-advanced
5-10</v>
      </c>
      <c r="L87" s="11" t="s">
        <v>88</v>
      </c>
      <c r="N87" s="10" t="s">
        <v>263</v>
      </c>
      <c r="O87" s="17" t="s">
        <v>46</v>
      </c>
      <c r="P87" s="11" t="s">
        <v>575</v>
      </c>
      <c r="Q87" s="15" t="s">
        <v>211</v>
      </c>
      <c r="R87" s="15" t="s">
        <v>49</v>
      </c>
      <c r="S87" s="16" t="s">
        <v>576</v>
      </c>
    </row>
    <row r="88" spans="1:19" ht="146.25" x14ac:dyDescent="0.2">
      <c r="A88" s="10" t="s">
        <v>456</v>
      </c>
      <c r="B88" s="10" t="s">
        <v>577</v>
      </c>
      <c r="C88" s="11" t="s">
        <v>578</v>
      </c>
      <c r="D88" s="11" t="s">
        <v>438</v>
      </c>
      <c r="E88" s="12" t="str">
        <f t="shared" si="3"/>
        <v xml:space="preserve">M70: Reliable connections, communication network coverage </v>
      </c>
      <c r="F88" s="13" t="s">
        <v>579</v>
      </c>
      <c r="G88" s="14" t="s">
        <v>580</v>
      </c>
      <c r="H88" s="15" t="s">
        <v>299</v>
      </c>
      <c r="I88" s="12" t="str">
        <f t="shared" si="4"/>
        <v>Technical: more AIS base stations
or use of other communication technologies
implement a concept of multiple communication systems,
Equip all  fairway sections with AIS base stations or use new solutions for tracking of vessels, 
also implement a backup system for vessel tracking 
Financial: €€-€€€
Organisational: Project
Operational: benefit: reliable communication channels on all fairway sections,
full AIS coverage of the fairway network,
consequence: Chance process to include activities that cover connectivity gaps left by commercial network providers; Make resources available to acquire and possibly maintain alternative connectivity solutions.</v>
      </c>
      <c r="J88" s="16" t="s">
        <v>581</v>
      </c>
      <c r="K88" s="12" t="str">
        <f t="shared" si="5"/>
        <v>interim
0-5,
5-10</v>
      </c>
      <c r="L88" s="11" t="s">
        <v>24</v>
      </c>
      <c r="N88" s="10" t="s">
        <v>36</v>
      </c>
      <c r="O88" s="19" t="s">
        <v>56</v>
      </c>
      <c r="P88" s="13" t="s">
        <v>582</v>
      </c>
      <c r="Q88" s="15" t="s">
        <v>211</v>
      </c>
      <c r="R88" s="15" t="s">
        <v>49</v>
      </c>
      <c r="S88" s="22" t="s">
        <v>583</v>
      </c>
    </row>
    <row r="89" spans="1:19" ht="90" x14ac:dyDescent="0.2">
      <c r="A89" s="10" t="s">
        <v>456</v>
      </c>
      <c r="B89" s="10" t="s">
        <v>584</v>
      </c>
      <c r="C89" s="11" t="s">
        <v>585</v>
      </c>
      <c r="D89" s="11" t="s">
        <v>438</v>
      </c>
      <c r="E89" s="12" t="str">
        <f t="shared" si="3"/>
        <v xml:space="preserve">M71: Ship-ship communication standards </v>
      </c>
      <c r="F89" s="13" t="s">
        <v>586</v>
      </c>
      <c r="G89" s="14" t="s">
        <v>587</v>
      </c>
      <c r="H89" s="15" t="s">
        <v>22</v>
      </c>
      <c r="I89" s="12" t="str">
        <f t="shared" si="4"/>
        <v>Technical: new standard for communication technologies and protocol of Smart Ships to share intentions,
For FA: change systems to receive non-voice vessel communication in VTS centre
Financial: €
Organisational: SuAc
Operational: Uniform digital communication of the vessels is enabled,
(more) secure traffic behaviour when operating smart vessels,
For FA: change VTS process to include non-voice vessel communication.</v>
      </c>
      <c r="J89" s="16" t="s">
        <v>243</v>
      </c>
      <c r="K89" s="12" t="str">
        <f t="shared" si="5"/>
        <v>interim
5-10</v>
      </c>
      <c r="L89" s="10" t="s">
        <v>35</v>
      </c>
      <c r="N89" s="10" t="s">
        <v>36</v>
      </c>
      <c r="O89" s="17" t="s">
        <v>46</v>
      </c>
      <c r="P89" s="11" t="s">
        <v>588</v>
      </c>
      <c r="Q89" s="15" t="s">
        <v>57</v>
      </c>
      <c r="R89" s="15" t="s">
        <v>29</v>
      </c>
      <c r="S89" s="16" t="s">
        <v>589</v>
      </c>
    </row>
    <row r="90" spans="1:19" ht="56.25" x14ac:dyDescent="0.2">
      <c r="A90" s="10" t="s">
        <v>456</v>
      </c>
      <c r="B90" s="10" t="s">
        <v>590</v>
      </c>
      <c r="C90" s="11" t="s">
        <v>591</v>
      </c>
      <c r="D90" s="11" t="s">
        <v>438</v>
      </c>
      <c r="E90" s="12" t="str">
        <f t="shared" si="3"/>
        <v xml:space="preserve">M73: Voicelesser communication </v>
      </c>
      <c r="F90" s="11" t="s">
        <v>592</v>
      </c>
      <c r="G90" s="14" t="s">
        <v>375</v>
      </c>
      <c r="H90" s="15" t="s">
        <v>22</v>
      </c>
      <c r="I90" s="12" t="str">
        <f t="shared" si="4"/>
        <v>Technical: implement the concept of Nautical Datalink Communication for data exchange
Financial: €€
Organisational: Project
Operational: codify voice communication processes. Adapt processes involving voice communication to be able to handle codified digital communication.</v>
      </c>
      <c r="J90" s="16" t="s">
        <v>134</v>
      </c>
      <c r="K90" s="12" t="str">
        <f t="shared" si="5"/>
        <v>interim
5-10</v>
      </c>
      <c r="L90" s="10" t="s">
        <v>35</v>
      </c>
      <c r="N90" s="10" t="s">
        <v>36</v>
      </c>
      <c r="O90" s="17" t="s">
        <v>46</v>
      </c>
      <c r="P90" s="11" t="s">
        <v>593</v>
      </c>
      <c r="Q90" s="15" t="s">
        <v>48</v>
      </c>
      <c r="R90" s="15" t="s">
        <v>49</v>
      </c>
      <c r="S90" s="16" t="s">
        <v>594</v>
      </c>
    </row>
    <row r="91" spans="1:19" ht="90" x14ac:dyDescent="0.2">
      <c r="A91" s="10" t="s">
        <v>456</v>
      </c>
      <c r="B91" s="10" t="s">
        <v>595</v>
      </c>
      <c r="C91" s="11" t="s">
        <v>596</v>
      </c>
      <c r="D91" s="11" t="s">
        <v>438</v>
      </c>
      <c r="E91" s="12" t="str">
        <f t="shared" si="3"/>
        <v xml:space="preserve">M74: Consider satellites (for communication &amp; as a sensor) </v>
      </c>
      <c r="F91" s="30" t="s">
        <v>597</v>
      </c>
      <c r="G91" s="14" t="s">
        <v>598</v>
      </c>
      <c r="H91" s="15" t="s">
        <v>72</v>
      </c>
      <c r="I91" s="12" t="str">
        <f t="shared" si="4"/>
        <v>Technical: investigation of available services and cost benefit analysis against other means. potential easier data gathering and processing than via conventional methods,
Requires additional/suitable communication devices on board and/or additional on-shore processing when used as a sensor.
Financial: €€
Organisational: Ac
Operational: may resolve need for local infrastructure and maintenance of those,
may be used as a fall-back technology in case of failure of terrestrial technology</v>
      </c>
      <c r="J91" s="16" t="s">
        <v>176</v>
      </c>
      <c r="K91" s="12" t="str">
        <f t="shared" si="5"/>
        <v>interim
5-10</v>
      </c>
      <c r="L91" s="11" t="s">
        <v>24</v>
      </c>
      <c r="N91" s="10" t="s">
        <v>36</v>
      </c>
      <c r="O91" s="17" t="s">
        <v>46</v>
      </c>
      <c r="P91" s="30" t="s">
        <v>599</v>
      </c>
      <c r="Q91" s="15" t="s">
        <v>48</v>
      </c>
      <c r="R91" s="15" t="s">
        <v>58</v>
      </c>
      <c r="S91" s="16" t="s">
        <v>600</v>
      </c>
    </row>
    <row r="92" spans="1:19" ht="112.5" x14ac:dyDescent="0.2">
      <c r="A92" s="10" t="s">
        <v>456</v>
      </c>
      <c r="B92" s="10" t="s">
        <v>601</v>
      </c>
      <c r="C92" s="11" t="s">
        <v>602</v>
      </c>
      <c r="D92" s="11" t="s">
        <v>438</v>
      </c>
      <c r="E92" s="12" t="str">
        <f t="shared" si="3"/>
        <v xml:space="preserve">M75: Adopt communication technologies like SECOM, VDES, R-mode, 5G, VLC, Recognised PNT Provision or NDLC to Inland Shipping  </v>
      </c>
      <c r="F92" s="11" t="s">
        <v>603</v>
      </c>
      <c r="G92" s="14" t="s">
        <v>598</v>
      </c>
      <c r="H92" s="15" t="s">
        <v>189</v>
      </c>
      <c r="I92" s="12" t="str">
        <f t="shared" si="4"/>
        <v>Technical: further investigate these communication technologies,
adapt them to the requirements of the IWT
implementation of useful communication technologies,
Requires additional communication devices both on board and on shore and/or modifications to existing hard- &amp; software plus additional on-shore processing 
Financial: €€-€€€
Organisational: Project-Programme
Operational: new or additional communication channel,
make experts available to analyse and specify required changes. Adapt processes to handle additional or changed technology applications</v>
      </c>
      <c r="J92" s="16" t="s">
        <v>344</v>
      </c>
      <c r="K92" s="12" t="str">
        <f t="shared" si="5"/>
        <v>basic-interim
0-5,
5-10</v>
      </c>
      <c r="L92" s="11" t="s">
        <v>24</v>
      </c>
      <c r="N92" s="10" t="s">
        <v>89</v>
      </c>
      <c r="O92" s="19" t="s">
        <v>56</v>
      </c>
      <c r="P92" s="11" t="s">
        <v>604</v>
      </c>
      <c r="Q92" s="15" t="s">
        <v>211</v>
      </c>
      <c r="R92" s="15" t="s">
        <v>91</v>
      </c>
      <c r="S92" s="16" t="s">
        <v>605</v>
      </c>
    </row>
    <row r="93" spans="1:19" ht="101.25" x14ac:dyDescent="0.2">
      <c r="A93" s="10" t="s">
        <v>456</v>
      </c>
      <c r="B93" s="10" t="s">
        <v>606</v>
      </c>
      <c r="C93" s="11" t="s">
        <v>607</v>
      </c>
      <c r="D93" s="11" t="s">
        <v>608</v>
      </c>
      <c r="E93" s="12" t="str">
        <f t="shared" si="3"/>
        <v>M69: Introduce Smart Sensors/sensor technologies/infrastructure</v>
      </c>
      <c r="F93" s="13" t="s">
        <v>609</v>
      </c>
      <c r="G93" s="14" t="s">
        <v>610</v>
      </c>
      <c r="H93" s="15" t="s">
        <v>299</v>
      </c>
      <c r="I93" s="12" t="str">
        <f t="shared" si="4"/>
        <v>Technical: create a network of sensor and smart sensors,
harvest , store and distribute data, 
Requires storage of large amounts of data and Big data tools to process
Financial: €€-€€€
Organisational: Project-Programme
Operational: infrastructure creates more data,
make subject matter experts available to add "smartness" (interpretation of data and rules for automated handling) and data science resources to process, clean and manage the data.</v>
      </c>
      <c r="J93" s="16" t="s">
        <v>276</v>
      </c>
      <c r="K93" s="12" t="str">
        <f t="shared" si="5"/>
        <v>interim
0-5,
5-10</v>
      </c>
      <c r="L93" s="11" t="s">
        <v>24</v>
      </c>
      <c r="N93" s="10" t="s">
        <v>36</v>
      </c>
      <c r="O93" s="19" t="s">
        <v>56</v>
      </c>
      <c r="P93" s="11" t="s">
        <v>611</v>
      </c>
      <c r="Q93" s="15" t="s">
        <v>211</v>
      </c>
      <c r="R93" s="15" t="s">
        <v>91</v>
      </c>
      <c r="S93" s="16" t="s">
        <v>612</v>
      </c>
    </row>
    <row r="94" spans="1:19" ht="146.25" x14ac:dyDescent="0.2">
      <c r="A94" s="10" t="s">
        <v>456</v>
      </c>
      <c r="B94" s="10" t="s">
        <v>613</v>
      </c>
      <c r="C94" s="11" t="s">
        <v>614</v>
      </c>
      <c r="D94" s="11" t="s">
        <v>608</v>
      </c>
      <c r="E94" s="12" t="str">
        <f t="shared" si="3"/>
        <v>M76: Implementation of smart infrastructures</v>
      </c>
      <c r="F94" s="23" t="s">
        <v>615</v>
      </c>
      <c r="G94" s="14" t="s">
        <v>598</v>
      </c>
      <c r="H94" s="15" t="s">
        <v>503</v>
      </c>
      <c r="I94" s="12" t="str">
        <f t="shared" si="4"/>
        <v>Technical: a coordinated roadmap to implement new developments, 
coordinated by an international competent body. Technical implementation may vary by object type and nationality but information provision shall be identical,
Requires additional devices on shore and/or modifications to existing hard- &amp; software plus additional on-shore processing
Financial: €€€
Organisational: Programme
Operational: that varies from information availability for better planning to assistance systems for (semi) automated vessels,
Requires changes to processes to facilitate harvesting of additional data, storage and processing of this data, maintenance of the data collection and distribution devices. Including a data provision paragraph in contracts helps contractors of infrastructure to provide smart infrastructure data to FA.</v>
      </c>
      <c r="J94" s="16" t="s">
        <v>377</v>
      </c>
      <c r="K94" s="12" t="str">
        <f t="shared" si="5"/>
        <v>advanced
0-5,
5-10,
10+</v>
      </c>
      <c r="L94" s="11" t="s">
        <v>45</v>
      </c>
      <c r="N94" s="10" t="s">
        <v>330</v>
      </c>
      <c r="O94" s="11" t="s">
        <v>115</v>
      </c>
      <c r="P94" s="11" t="s">
        <v>616</v>
      </c>
      <c r="Q94" s="15" t="s">
        <v>351</v>
      </c>
      <c r="R94" s="15" t="s">
        <v>302</v>
      </c>
      <c r="S94" s="16" t="s">
        <v>617</v>
      </c>
    </row>
    <row r="95" spans="1:19" ht="67.5" x14ac:dyDescent="0.2">
      <c r="A95" s="10" t="s">
        <v>456</v>
      </c>
      <c r="B95" s="10" t="s">
        <v>618</v>
      </c>
      <c r="C95" s="11" t="s">
        <v>619</v>
      </c>
      <c r="D95" s="11" t="s">
        <v>608</v>
      </c>
      <c r="E95" s="12" t="str">
        <f t="shared" si="3"/>
        <v xml:space="preserve">M77: Develop IWT Site architecture for Smart Infrastructure (Smart Hectometre Stone, Smart Bridge) </v>
      </c>
      <c r="F95" s="11" t="s">
        <v>620</v>
      </c>
      <c r="G95" s="14" t="s">
        <v>598</v>
      </c>
      <c r="H95" s="15" t="s">
        <v>22</v>
      </c>
      <c r="I95" s="12" t="str">
        <f t="shared" si="4"/>
        <v>Technical: Requires deployment of additional hard- and software to investigate, test and verify ship-shore data exchange on board and on shore
Financial: €-€€
Organisational: Ac-Project
Operational: Make experts available to develop concepts and plans.</v>
      </c>
      <c r="J95" s="16" t="s">
        <v>176</v>
      </c>
      <c r="K95" s="12" t="str">
        <f t="shared" si="5"/>
        <v>interim
5-10</v>
      </c>
      <c r="L95" s="11" t="s">
        <v>24</v>
      </c>
      <c r="N95" s="10" t="s">
        <v>36</v>
      </c>
      <c r="O95" s="17" t="s">
        <v>46</v>
      </c>
      <c r="P95" s="30" t="s">
        <v>621</v>
      </c>
      <c r="Q95" s="15" t="s">
        <v>28</v>
      </c>
      <c r="R95" s="15" t="s">
        <v>144</v>
      </c>
      <c r="S95" s="16" t="s">
        <v>622</v>
      </c>
    </row>
    <row r="96" spans="1:19" ht="45" x14ac:dyDescent="0.2">
      <c r="A96" s="10" t="s">
        <v>456</v>
      </c>
      <c r="B96" s="10" t="s">
        <v>623</v>
      </c>
      <c r="C96" s="11" t="s">
        <v>624</v>
      </c>
      <c r="D96" s="11" t="s">
        <v>112</v>
      </c>
      <c r="E96" s="12" t="str">
        <f t="shared" si="3"/>
        <v>M78: Promote test standards</v>
      </c>
      <c r="F96" s="11" t="s">
        <v>625</v>
      </c>
      <c r="G96" s="14" t="s">
        <v>598</v>
      </c>
      <c r="H96" s="15" t="s">
        <v>72</v>
      </c>
      <c r="I96" s="12" t="str">
        <f t="shared" si="4"/>
        <v>Technical: create test standards and provide them to suppliers
Financial: €
Organisational: SuAc
Operational: every country or supplier implements new standards in the same way</v>
      </c>
      <c r="J96" s="16" t="s">
        <v>73</v>
      </c>
      <c r="K96" s="12" t="str">
        <f t="shared" si="5"/>
        <v>basic
0-5</v>
      </c>
      <c r="L96" s="11" t="s">
        <v>24</v>
      </c>
      <c r="N96" s="10" t="s">
        <v>25</v>
      </c>
      <c r="O96" s="10" t="s">
        <v>26</v>
      </c>
      <c r="P96" s="11" t="s">
        <v>626</v>
      </c>
      <c r="Q96" s="15" t="s">
        <v>57</v>
      </c>
      <c r="R96" s="15" t="s">
        <v>29</v>
      </c>
      <c r="S96" s="16" t="s">
        <v>627</v>
      </c>
    </row>
    <row r="97" spans="1:19" s="50" customFormat="1" ht="12" thickBot="1" x14ac:dyDescent="0.25">
      <c r="A97" s="43"/>
      <c r="B97" s="44"/>
      <c r="C97" s="45"/>
      <c r="D97" s="45"/>
      <c r="E97" s="45"/>
      <c r="F97" s="45"/>
      <c r="G97" s="46"/>
      <c r="H97" s="47"/>
      <c r="I97" s="47"/>
      <c r="J97" s="48"/>
      <c r="K97" s="44"/>
      <c r="L97" s="43"/>
      <c r="M97" s="49"/>
      <c r="N97" s="44"/>
      <c r="O97" s="44"/>
      <c r="Q97" s="47"/>
      <c r="R97" s="47"/>
      <c r="S97" s="47"/>
    </row>
    <row r="98" spans="1:19" ht="12" thickTop="1" x14ac:dyDescent="0.2">
      <c r="B98" s="33"/>
      <c r="C98" s="34"/>
      <c r="D98" s="34"/>
      <c r="E98" s="34"/>
      <c r="F98" s="34"/>
      <c r="G98" s="35"/>
      <c r="H98" s="36"/>
      <c r="I98" s="36"/>
      <c r="J98" s="37"/>
      <c r="K98" s="33"/>
      <c r="N98" s="33"/>
      <c r="O98" s="33"/>
      <c r="Q98" s="36"/>
      <c r="R98" s="36"/>
      <c r="S98" s="36"/>
    </row>
    <row r="99" spans="1:19" x14ac:dyDescent="0.2">
      <c r="B99" s="33"/>
      <c r="C99" s="38"/>
      <c r="D99" s="38"/>
      <c r="E99" s="38"/>
      <c r="F99" s="38"/>
      <c r="G99" s="35"/>
      <c r="H99" s="36"/>
      <c r="I99" s="36"/>
      <c r="J99" s="37"/>
      <c r="K99" s="1"/>
      <c r="N99" s="1"/>
      <c r="O99" s="1"/>
      <c r="Q99" s="36"/>
      <c r="R99" s="36"/>
      <c r="S99" s="36"/>
    </row>
    <row r="100" spans="1:19" x14ac:dyDescent="0.2">
      <c r="B100" s="33"/>
      <c r="C100" s="38"/>
      <c r="D100" s="38"/>
      <c r="E100" s="38"/>
      <c r="F100" s="38"/>
      <c r="G100" s="35"/>
      <c r="H100" s="36"/>
      <c r="I100" s="36"/>
      <c r="J100" s="37"/>
      <c r="K100" s="1"/>
      <c r="N100" s="1"/>
      <c r="O100" s="1"/>
      <c r="Q100" s="36"/>
      <c r="R100" s="36"/>
      <c r="S100" s="36"/>
    </row>
    <row r="101" spans="1:19" s="57" customFormat="1" x14ac:dyDescent="0.2">
      <c r="A101" s="51" t="s">
        <v>632</v>
      </c>
      <c r="B101" s="51"/>
      <c r="C101" s="52"/>
      <c r="D101" s="52"/>
      <c r="E101" s="52"/>
      <c r="F101" s="51"/>
      <c r="G101" s="53"/>
      <c r="H101" s="54"/>
      <c r="I101" s="54"/>
      <c r="J101" s="55"/>
      <c r="K101" s="51"/>
      <c r="L101" s="51"/>
      <c r="M101" s="56"/>
      <c r="N101" s="51"/>
      <c r="O101" s="51"/>
      <c r="Q101" s="54"/>
      <c r="R101" s="54"/>
      <c r="S101" s="54"/>
    </row>
    <row r="102" spans="1:19" s="57" customFormat="1" ht="261" customHeight="1" x14ac:dyDescent="0.2">
      <c r="A102" s="51"/>
      <c r="B102" s="51"/>
      <c r="C102" s="52"/>
      <c r="D102" s="55" t="s">
        <v>634</v>
      </c>
      <c r="E102" s="55" t="s">
        <v>635</v>
      </c>
      <c r="F102" s="55" t="s">
        <v>637</v>
      </c>
      <c r="G102" s="55" t="s">
        <v>633</v>
      </c>
      <c r="H102" s="55" t="s">
        <v>638</v>
      </c>
      <c r="I102" s="55" t="s">
        <v>639</v>
      </c>
      <c r="J102" s="55" t="s">
        <v>640</v>
      </c>
      <c r="K102" s="52" t="s">
        <v>641</v>
      </c>
      <c r="L102" s="52" t="s">
        <v>642</v>
      </c>
      <c r="M102" s="56"/>
      <c r="N102" s="51"/>
      <c r="O102" s="51"/>
      <c r="Q102" s="54"/>
      <c r="R102" s="54"/>
      <c r="S102" s="54"/>
    </row>
    <row r="103" spans="1:19" x14ac:dyDescent="0.2">
      <c r="B103" s="1"/>
      <c r="C103" s="1"/>
      <c r="D103" s="1"/>
      <c r="E103" s="1"/>
      <c r="F103" s="39"/>
      <c r="G103" s="35"/>
      <c r="J103" s="37"/>
      <c r="K103" s="1"/>
      <c r="N103" s="1"/>
      <c r="O103" s="1"/>
      <c r="Q103" s="36"/>
      <c r="R103" s="36"/>
      <c r="S103" s="36"/>
    </row>
    <row r="104" spans="1:19" x14ac:dyDescent="0.2">
      <c r="C104" s="1"/>
      <c r="D104" s="1"/>
      <c r="E104" s="1"/>
      <c r="F104" s="39"/>
      <c r="G104" s="35"/>
      <c r="J104" s="37"/>
      <c r="K104" s="1"/>
      <c r="N104" s="1"/>
      <c r="O104" s="1"/>
      <c r="Q104" s="36"/>
      <c r="R104" s="36"/>
      <c r="S104" s="36"/>
    </row>
    <row r="105" spans="1:19" x14ac:dyDescent="0.2">
      <c r="C105" s="1"/>
      <c r="D105" s="1"/>
      <c r="E105" s="1"/>
      <c r="F105" s="1"/>
      <c r="G105" s="35"/>
      <c r="J105" s="37"/>
      <c r="K105" s="1"/>
      <c r="N105" s="1"/>
      <c r="O105" s="1"/>
      <c r="Q105" s="36"/>
      <c r="R105" s="36"/>
      <c r="S105" s="36"/>
    </row>
    <row r="106" spans="1:19" x14ac:dyDescent="0.2">
      <c r="C106" s="1"/>
      <c r="D106" s="1"/>
      <c r="E106" s="1"/>
      <c r="F106" s="1"/>
      <c r="G106" s="35"/>
      <c r="J106" s="37"/>
      <c r="K106" s="1"/>
      <c r="N106" s="1"/>
      <c r="O106" s="1"/>
      <c r="Q106" s="36"/>
      <c r="R106" s="36"/>
      <c r="S106" s="36"/>
    </row>
    <row r="107" spans="1:19" x14ac:dyDescent="0.2">
      <c r="C107" s="1"/>
      <c r="D107" s="1"/>
      <c r="E107" s="1"/>
      <c r="F107" s="1"/>
      <c r="G107" s="35"/>
      <c r="J107" s="37"/>
      <c r="K107" s="1"/>
      <c r="N107" s="1"/>
      <c r="O107" s="1"/>
      <c r="Q107" s="36"/>
      <c r="R107" s="36"/>
      <c r="S107" s="36"/>
    </row>
    <row r="108" spans="1:19" x14ac:dyDescent="0.2">
      <c r="C108" s="1"/>
      <c r="D108" s="1"/>
      <c r="E108" s="1"/>
      <c r="F108" s="1"/>
      <c r="G108" s="35"/>
      <c r="J108" s="37"/>
      <c r="K108" s="1"/>
      <c r="N108" s="1"/>
      <c r="O108" s="1"/>
      <c r="Q108" s="36"/>
      <c r="R108" s="36"/>
      <c r="S108" s="36"/>
    </row>
    <row r="109" spans="1:19" x14ac:dyDescent="0.2">
      <c r="C109" s="1"/>
      <c r="D109" s="1"/>
      <c r="E109" s="1"/>
      <c r="F109" s="1"/>
      <c r="G109" s="35"/>
      <c r="J109" s="37"/>
      <c r="K109" s="1"/>
      <c r="N109" s="1"/>
      <c r="O109" s="1"/>
      <c r="Q109" s="36"/>
      <c r="R109" s="36"/>
      <c r="S109" s="36"/>
    </row>
    <row r="110" spans="1:19" x14ac:dyDescent="0.2">
      <c r="C110" s="1"/>
      <c r="D110" s="1"/>
      <c r="E110" s="1"/>
      <c r="F110" s="1"/>
      <c r="G110" s="35"/>
      <c r="J110" s="37"/>
      <c r="K110" s="1"/>
      <c r="N110" s="1"/>
      <c r="O110" s="1"/>
      <c r="Q110" s="36"/>
      <c r="R110" s="36"/>
      <c r="S110" s="36"/>
    </row>
    <row r="111" spans="1:19" x14ac:dyDescent="0.2">
      <c r="C111" s="1"/>
      <c r="D111" s="1"/>
      <c r="E111" s="1"/>
      <c r="F111" s="1"/>
      <c r="G111" s="35"/>
      <c r="J111" s="37"/>
      <c r="K111" s="1"/>
      <c r="N111" s="1"/>
      <c r="O111" s="1"/>
      <c r="Q111" s="36"/>
      <c r="R111" s="36"/>
      <c r="S111" s="36"/>
    </row>
    <row r="112" spans="1:19" x14ac:dyDescent="0.2">
      <c r="C112" s="1"/>
      <c r="D112" s="1"/>
      <c r="E112" s="1"/>
      <c r="F112" s="1"/>
      <c r="G112" s="35"/>
      <c r="J112" s="37"/>
      <c r="K112" s="1"/>
      <c r="N112" s="1"/>
      <c r="O112" s="1"/>
      <c r="Q112" s="36"/>
      <c r="R112" s="36"/>
      <c r="S112" s="36"/>
    </row>
    <row r="113" spans="3:19" x14ac:dyDescent="0.2">
      <c r="C113" s="1"/>
      <c r="D113" s="1"/>
      <c r="E113" s="1"/>
      <c r="F113" s="1"/>
      <c r="G113" s="35"/>
      <c r="J113" s="37"/>
      <c r="K113" s="1"/>
      <c r="N113" s="1"/>
      <c r="O113" s="1"/>
      <c r="Q113" s="36"/>
      <c r="R113" s="36"/>
      <c r="S113" s="36"/>
    </row>
    <row r="114" spans="3:19" x14ac:dyDescent="0.2">
      <c r="C114" s="1"/>
      <c r="D114" s="1"/>
      <c r="E114" s="1"/>
      <c r="F114" s="1"/>
      <c r="G114" s="35"/>
      <c r="J114" s="37"/>
      <c r="K114" s="1"/>
      <c r="N114" s="1"/>
      <c r="O114" s="1"/>
      <c r="Q114" s="36"/>
      <c r="R114" s="36"/>
      <c r="S114" s="36"/>
    </row>
    <row r="115" spans="3:19" x14ac:dyDescent="0.2">
      <c r="C115" s="1"/>
      <c r="D115" s="1"/>
      <c r="E115" s="1"/>
      <c r="F115" s="1"/>
      <c r="G115" s="35"/>
      <c r="J115" s="37"/>
      <c r="K115" s="1"/>
      <c r="N115" s="1"/>
      <c r="O115" s="1"/>
      <c r="Q115" s="36"/>
      <c r="R115" s="36"/>
      <c r="S115" s="36"/>
    </row>
    <row r="116" spans="3:19" x14ac:dyDescent="0.2">
      <c r="C116" s="1"/>
      <c r="D116" s="1"/>
      <c r="E116" s="1"/>
      <c r="F116" s="1"/>
      <c r="G116" s="35"/>
      <c r="J116" s="37"/>
      <c r="K116" s="1"/>
      <c r="N116" s="1"/>
      <c r="O116" s="1"/>
      <c r="Q116" s="36"/>
      <c r="R116" s="36"/>
      <c r="S116" s="36"/>
    </row>
    <row r="117" spans="3:19" x14ac:dyDescent="0.2">
      <c r="C117" s="1"/>
      <c r="D117" s="1"/>
      <c r="E117" s="1"/>
      <c r="F117" s="1"/>
      <c r="G117" s="35"/>
      <c r="J117" s="37"/>
      <c r="K117" s="1"/>
      <c r="N117" s="1"/>
      <c r="O117" s="1"/>
      <c r="Q117" s="36"/>
      <c r="R117" s="36"/>
      <c r="S117" s="36"/>
    </row>
    <row r="118" spans="3:19" x14ac:dyDescent="0.2">
      <c r="C118" s="1"/>
      <c r="D118" s="1"/>
      <c r="E118" s="1"/>
      <c r="F118" s="1"/>
      <c r="G118" s="35"/>
      <c r="J118" s="37"/>
      <c r="K118" s="1"/>
      <c r="N118" s="1"/>
      <c r="O118" s="1"/>
      <c r="Q118" s="36"/>
      <c r="R118" s="36"/>
      <c r="S118" s="36"/>
    </row>
    <row r="119" spans="3:19" x14ac:dyDescent="0.2">
      <c r="C119" s="1"/>
      <c r="D119" s="1"/>
      <c r="E119" s="1"/>
      <c r="F119" s="1"/>
      <c r="G119" s="35"/>
      <c r="J119" s="37"/>
      <c r="K119" s="1"/>
      <c r="N119" s="1"/>
      <c r="O119" s="1"/>
      <c r="Q119" s="36"/>
      <c r="R119" s="36"/>
      <c r="S119" s="36"/>
    </row>
    <row r="120" spans="3:19" x14ac:dyDescent="0.2">
      <c r="C120" s="1"/>
      <c r="D120" s="1"/>
      <c r="E120" s="1"/>
      <c r="F120" s="1"/>
      <c r="G120" s="35"/>
      <c r="J120" s="37"/>
      <c r="K120" s="1"/>
      <c r="N120" s="1"/>
      <c r="O120" s="1"/>
      <c r="Q120" s="36"/>
      <c r="R120" s="36"/>
      <c r="S120" s="36"/>
    </row>
    <row r="121" spans="3:19" x14ac:dyDescent="0.2">
      <c r="C121" s="1"/>
      <c r="D121" s="1"/>
      <c r="E121" s="1"/>
      <c r="F121" s="1"/>
      <c r="G121" s="35"/>
      <c r="J121" s="37"/>
      <c r="K121" s="1"/>
      <c r="N121" s="1"/>
      <c r="O121" s="1"/>
      <c r="Q121" s="36"/>
      <c r="R121" s="36"/>
      <c r="S121" s="36"/>
    </row>
    <row r="122" spans="3:19" x14ac:dyDescent="0.2">
      <c r="C122" s="1"/>
      <c r="D122" s="1"/>
      <c r="E122" s="1"/>
      <c r="F122" s="1"/>
      <c r="G122" s="35"/>
      <c r="J122" s="37"/>
      <c r="K122" s="1"/>
      <c r="N122" s="1"/>
      <c r="O122" s="1"/>
      <c r="Q122" s="36"/>
      <c r="R122" s="36"/>
      <c r="S122" s="36"/>
    </row>
    <row r="123" spans="3:19" x14ac:dyDescent="0.2">
      <c r="C123" s="1"/>
      <c r="D123" s="1"/>
      <c r="E123" s="1"/>
      <c r="F123" s="1"/>
      <c r="G123" s="35"/>
      <c r="J123" s="37"/>
      <c r="K123" s="1"/>
      <c r="N123" s="1"/>
      <c r="O123" s="1"/>
      <c r="Q123" s="36"/>
      <c r="R123" s="36"/>
      <c r="S123" s="36"/>
    </row>
    <row r="124" spans="3:19" x14ac:dyDescent="0.2">
      <c r="C124" s="1"/>
      <c r="D124" s="1"/>
      <c r="E124" s="1"/>
      <c r="F124" s="1"/>
      <c r="G124" s="35"/>
      <c r="J124" s="37"/>
      <c r="K124" s="1"/>
      <c r="N124" s="1"/>
      <c r="O124" s="1"/>
      <c r="Q124" s="36"/>
      <c r="R124" s="36"/>
      <c r="S124" s="36"/>
    </row>
    <row r="125" spans="3:19" x14ac:dyDescent="0.2">
      <c r="C125" s="1"/>
      <c r="D125" s="1"/>
      <c r="E125" s="1"/>
      <c r="F125" s="1"/>
      <c r="G125" s="35"/>
      <c r="J125" s="37"/>
      <c r="K125" s="1"/>
      <c r="N125" s="1"/>
      <c r="O125" s="1"/>
      <c r="Q125" s="36"/>
      <c r="R125" s="36"/>
      <c r="S125" s="36"/>
    </row>
    <row r="126" spans="3:19" x14ac:dyDescent="0.2">
      <c r="C126" s="1"/>
      <c r="D126" s="1"/>
      <c r="E126" s="1"/>
      <c r="F126" s="1"/>
      <c r="G126" s="35"/>
      <c r="J126" s="37"/>
      <c r="K126" s="1"/>
      <c r="N126" s="1"/>
      <c r="O126" s="1"/>
      <c r="Q126" s="36"/>
      <c r="R126" s="36"/>
      <c r="S126" s="36"/>
    </row>
    <row r="127" spans="3:19" x14ac:dyDescent="0.2">
      <c r="C127" s="1"/>
      <c r="D127" s="1"/>
      <c r="E127" s="1"/>
      <c r="F127" s="1"/>
      <c r="G127" s="35"/>
      <c r="J127" s="37"/>
      <c r="K127" s="1"/>
      <c r="N127" s="1"/>
      <c r="O127" s="1"/>
      <c r="Q127" s="36"/>
      <c r="R127" s="36"/>
      <c r="S127" s="36"/>
    </row>
    <row r="128" spans="3:19" x14ac:dyDescent="0.2">
      <c r="C128" s="1"/>
      <c r="D128" s="1"/>
      <c r="E128" s="1"/>
      <c r="F128" s="1"/>
      <c r="G128" s="35"/>
      <c r="J128" s="37"/>
      <c r="K128" s="1"/>
      <c r="N128" s="1"/>
      <c r="O128" s="1"/>
      <c r="Q128" s="36"/>
      <c r="R128" s="36"/>
      <c r="S128" s="36"/>
    </row>
    <row r="129" spans="3:19" x14ac:dyDescent="0.2">
      <c r="C129" s="1"/>
      <c r="D129" s="1"/>
      <c r="E129" s="1"/>
      <c r="F129" s="1"/>
      <c r="G129" s="35"/>
      <c r="J129" s="37"/>
      <c r="K129" s="1"/>
      <c r="N129" s="1"/>
      <c r="O129" s="1"/>
      <c r="Q129" s="36"/>
      <c r="R129" s="36"/>
      <c r="S129" s="36"/>
    </row>
    <row r="130" spans="3:19" x14ac:dyDescent="0.2">
      <c r="C130" s="1"/>
      <c r="D130" s="1"/>
      <c r="E130" s="1"/>
      <c r="F130" s="1"/>
      <c r="G130" s="35"/>
      <c r="J130" s="37"/>
      <c r="K130" s="1"/>
      <c r="N130" s="1"/>
      <c r="O130" s="1"/>
      <c r="Q130" s="36"/>
      <c r="R130" s="36"/>
      <c r="S130" s="36"/>
    </row>
    <row r="131" spans="3:19" x14ac:dyDescent="0.2">
      <c r="C131" s="1"/>
      <c r="D131" s="1"/>
      <c r="E131" s="1"/>
      <c r="F131" s="1"/>
      <c r="G131" s="35"/>
      <c r="J131" s="37"/>
      <c r="K131" s="1"/>
      <c r="N131" s="1"/>
      <c r="O131" s="1"/>
      <c r="Q131" s="36"/>
      <c r="R131" s="36"/>
      <c r="S131" s="36"/>
    </row>
    <row r="132" spans="3:19" x14ac:dyDescent="0.2">
      <c r="C132" s="1"/>
      <c r="D132" s="1"/>
      <c r="E132" s="1"/>
      <c r="F132" s="1"/>
      <c r="G132" s="35"/>
      <c r="J132" s="37"/>
      <c r="K132" s="1"/>
      <c r="N132" s="1"/>
      <c r="O132" s="1"/>
      <c r="Q132" s="36"/>
      <c r="R132" s="36"/>
      <c r="S132" s="36"/>
    </row>
    <row r="133" spans="3:19" x14ac:dyDescent="0.2">
      <c r="C133" s="1"/>
      <c r="D133" s="1"/>
      <c r="E133" s="1"/>
      <c r="F133" s="1"/>
      <c r="G133" s="35"/>
      <c r="J133" s="37"/>
      <c r="K133" s="1"/>
      <c r="N133" s="1"/>
      <c r="O133" s="1"/>
      <c r="Q133" s="36"/>
      <c r="R133" s="36"/>
      <c r="S133" s="36"/>
    </row>
    <row r="134" spans="3:19" x14ac:dyDescent="0.2">
      <c r="C134" s="1"/>
      <c r="D134" s="1"/>
      <c r="E134" s="1"/>
      <c r="F134" s="1"/>
      <c r="G134" s="35"/>
      <c r="J134" s="37"/>
      <c r="K134" s="1"/>
      <c r="N134" s="1"/>
      <c r="O134" s="1"/>
      <c r="Q134" s="36"/>
      <c r="R134" s="36"/>
      <c r="S134" s="36"/>
    </row>
    <row r="135" spans="3:19" x14ac:dyDescent="0.2">
      <c r="C135" s="1"/>
      <c r="D135" s="1"/>
      <c r="E135" s="1"/>
      <c r="F135" s="1"/>
      <c r="G135" s="35"/>
      <c r="J135" s="37"/>
      <c r="K135" s="1"/>
      <c r="N135" s="1"/>
      <c r="O135" s="1"/>
      <c r="Q135" s="36"/>
      <c r="R135" s="36"/>
      <c r="S135" s="36"/>
    </row>
    <row r="136" spans="3:19" x14ac:dyDescent="0.2">
      <c r="C136" s="1"/>
      <c r="D136" s="1"/>
      <c r="E136" s="1"/>
      <c r="F136" s="1"/>
      <c r="G136" s="35"/>
      <c r="J136" s="37"/>
      <c r="K136" s="1"/>
      <c r="N136" s="1"/>
      <c r="O136" s="1"/>
      <c r="Q136" s="36"/>
      <c r="R136" s="36"/>
      <c r="S136" s="36"/>
    </row>
    <row r="137" spans="3:19" x14ac:dyDescent="0.2">
      <c r="C137" s="1"/>
      <c r="D137" s="1"/>
      <c r="E137" s="1"/>
      <c r="F137" s="1"/>
      <c r="G137" s="35"/>
      <c r="J137" s="37"/>
      <c r="K137" s="1"/>
      <c r="N137" s="1"/>
      <c r="O137" s="1"/>
      <c r="Q137" s="36"/>
      <c r="R137" s="36"/>
      <c r="S137" s="36"/>
    </row>
    <row r="138" spans="3:19" x14ac:dyDescent="0.2">
      <c r="C138" s="1"/>
      <c r="D138" s="1"/>
      <c r="E138" s="1"/>
      <c r="F138" s="1"/>
      <c r="G138" s="35"/>
      <c r="J138" s="37"/>
      <c r="K138" s="1"/>
      <c r="N138" s="1"/>
      <c r="O138" s="1"/>
      <c r="Q138" s="36"/>
      <c r="R138" s="36"/>
      <c r="S138" s="36"/>
    </row>
    <row r="139" spans="3:19" x14ac:dyDescent="0.2">
      <c r="C139" s="1"/>
      <c r="D139" s="1"/>
      <c r="E139" s="1"/>
      <c r="F139" s="1"/>
      <c r="J139" s="37"/>
      <c r="K139" s="1"/>
      <c r="N139" s="1"/>
      <c r="O139" s="1"/>
      <c r="Q139" s="36"/>
      <c r="R139" s="36"/>
      <c r="S139" s="36"/>
    </row>
    <row r="140" spans="3:19" x14ac:dyDescent="0.2">
      <c r="C140" s="1"/>
      <c r="D140" s="1"/>
      <c r="E140" s="1"/>
      <c r="F140" s="1"/>
      <c r="J140" s="37"/>
      <c r="K140" s="1"/>
      <c r="N140" s="1"/>
      <c r="O140" s="1"/>
      <c r="Q140" s="36"/>
      <c r="R140" s="36"/>
      <c r="S140" s="36"/>
    </row>
    <row r="141" spans="3:19" x14ac:dyDescent="0.2">
      <c r="C141" s="1"/>
      <c r="D141" s="1"/>
      <c r="E141" s="1"/>
      <c r="F141" s="1"/>
      <c r="J141" s="37"/>
      <c r="K141" s="1"/>
      <c r="N141" s="1"/>
      <c r="O141" s="1"/>
      <c r="Q141" s="36"/>
      <c r="R141" s="36"/>
      <c r="S141" s="36"/>
    </row>
    <row r="142" spans="3:19" x14ac:dyDescent="0.2">
      <c r="C142" s="1"/>
      <c r="D142" s="1"/>
      <c r="E142" s="1"/>
      <c r="F142" s="1"/>
      <c r="J142" s="37"/>
      <c r="K142" s="1"/>
      <c r="N142" s="1"/>
      <c r="O142" s="1"/>
      <c r="Q142" s="36"/>
      <c r="R142" s="36"/>
      <c r="S142" s="36"/>
    </row>
    <row r="143" spans="3:19" x14ac:dyDescent="0.2">
      <c r="C143" s="1"/>
      <c r="D143" s="1"/>
      <c r="E143" s="1"/>
      <c r="J143" s="37"/>
      <c r="K143" s="1"/>
      <c r="N143" s="1"/>
      <c r="O143" s="1"/>
      <c r="Q143" s="36"/>
      <c r="R143" s="36"/>
      <c r="S143" s="36"/>
    </row>
    <row r="144" spans="3:19" x14ac:dyDescent="0.2">
      <c r="C144" s="1"/>
      <c r="D144" s="1"/>
      <c r="E144" s="1"/>
      <c r="J144" s="37"/>
      <c r="K144" s="1"/>
      <c r="N144" s="1"/>
      <c r="O144" s="1"/>
      <c r="Q144" s="36"/>
      <c r="R144" s="36"/>
      <c r="S144" s="36"/>
    </row>
    <row r="145" spans="3:19" x14ac:dyDescent="0.2">
      <c r="C145" s="1"/>
      <c r="D145" s="1"/>
      <c r="E145" s="1"/>
      <c r="J145" s="37"/>
      <c r="K145" s="1"/>
      <c r="N145" s="1"/>
      <c r="O145" s="1"/>
      <c r="Q145" s="36"/>
      <c r="R145" s="36"/>
      <c r="S145" s="36"/>
    </row>
    <row r="146" spans="3:19" x14ac:dyDescent="0.2">
      <c r="C146" s="1"/>
      <c r="D146" s="1"/>
      <c r="E146" s="1"/>
      <c r="J146" s="37"/>
      <c r="K146" s="1"/>
      <c r="N146" s="1"/>
      <c r="O146" s="1"/>
      <c r="Q146" s="36"/>
      <c r="R146" s="36"/>
      <c r="S146" s="36"/>
    </row>
    <row r="147" spans="3:19" x14ac:dyDescent="0.2">
      <c r="C147" s="1"/>
      <c r="D147" s="1"/>
      <c r="E147" s="1"/>
      <c r="J147" s="37"/>
      <c r="K147" s="1"/>
      <c r="N147" s="1"/>
      <c r="O147" s="1"/>
      <c r="Q147" s="36"/>
      <c r="R147" s="36"/>
      <c r="S147" s="36"/>
    </row>
    <row r="148" spans="3:19" x14ac:dyDescent="0.2">
      <c r="J148" s="37"/>
      <c r="K148" s="1"/>
      <c r="N148" s="1"/>
      <c r="O148" s="1"/>
      <c r="Q148" s="36"/>
      <c r="R148" s="36"/>
      <c r="S148" s="36"/>
    </row>
    <row r="149" spans="3:19" x14ac:dyDescent="0.2">
      <c r="J149" s="37"/>
      <c r="K149" s="1"/>
      <c r="N149" s="1"/>
      <c r="O149" s="1"/>
      <c r="Q149" s="36"/>
      <c r="R149" s="36"/>
      <c r="S149" s="36"/>
    </row>
    <row r="150" spans="3:19" x14ac:dyDescent="0.2">
      <c r="J150" s="37"/>
      <c r="K150" s="1"/>
      <c r="N150" s="1"/>
      <c r="O150" s="1"/>
      <c r="Q150" s="36"/>
      <c r="R150" s="36"/>
      <c r="S150" s="36"/>
    </row>
    <row r="151" spans="3:19" x14ac:dyDescent="0.2">
      <c r="J151" s="37"/>
      <c r="K151" s="1"/>
      <c r="N151" s="1"/>
      <c r="O151" s="1"/>
      <c r="Q151" s="36"/>
      <c r="R151" s="36"/>
      <c r="S151" s="36"/>
    </row>
    <row r="152" spans="3:19" x14ac:dyDescent="0.2">
      <c r="J152" s="37"/>
      <c r="K152" s="1"/>
      <c r="N152" s="1"/>
      <c r="O152" s="1"/>
      <c r="Q152" s="36"/>
      <c r="R152" s="36"/>
      <c r="S152" s="36"/>
    </row>
    <row r="153" spans="3:19" x14ac:dyDescent="0.2">
      <c r="J153" s="37"/>
      <c r="K153" s="1"/>
      <c r="N153" s="1"/>
      <c r="O153" s="1"/>
      <c r="Q153" s="36"/>
      <c r="R153" s="36"/>
      <c r="S153" s="36"/>
    </row>
    <row r="154" spans="3:19" x14ac:dyDescent="0.2">
      <c r="J154" s="37"/>
      <c r="K154" s="1"/>
      <c r="N154" s="1"/>
      <c r="O154" s="1"/>
      <c r="Q154" s="36"/>
      <c r="R154" s="36"/>
      <c r="S154" s="36"/>
    </row>
    <row r="155" spans="3:19" x14ac:dyDescent="0.2">
      <c r="J155" s="37"/>
      <c r="K155" s="1"/>
      <c r="N155" s="1"/>
      <c r="O155" s="1"/>
      <c r="Q155" s="36"/>
      <c r="R155" s="36"/>
      <c r="S155" s="36"/>
    </row>
    <row r="156" spans="3:19" x14ac:dyDescent="0.2">
      <c r="J156" s="37"/>
      <c r="K156" s="1"/>
      <c r="N156" s="1"/>
      <c r="O156" s="1"/>
      <c r="Q156" s="36"/>
      <c r="R156" s="36"/>
      <c r="S156" s="36"/>
    </row>
    <row r="157" spans="3:19" x14ac:dyDescent="0.2">
      <c r="K157" s="1"/>
      <c r="N157" s="1"/>
      <c r="O157" s="1"/>
    </row>
    <row r="158" spans="3:19" x14ac:dyDescent="0.2">
      <c r="K158" s="1"/>
      <c r="N158" s="1"/>
      <c r="O158" s="1"/>
    </row>
    <row r="159" spans="3:19" x14ac:dyDescent="0.2">
      <c r="K159" s="1"/>
      <c r="N159" s="1"/>
      <c r="O159" s="1"/>
    </row>
    <row r="160" spans="3:19" x14ac:dyDescent="0.2">
      <c r="K160" s="1"/>
      <c r="N160" s="1"/>
      <c r="O160" s="1"/>
    </row>
    <row r="161" spans="11:15" x14ac:dyDescent="0.2">
      <c r="K161" s="1"/>
      <c r="N161" s="1"/>
      <c r="O161" s="1"/>
    </row>
    <row r="162" spans="11:15" x14ac:dyDescent="0.2">
      <c r="K162" s="1"/>
      <c r="N162" s="1"/>
      <c r="O162" s="1"/>
    </row>
    <row r="163" spans="11:15" x14ac:dyDescent="0.2">
      <c r="K163" s="1"/>
      <c r="N163" s="1"/>
      <c r="O163" s="1"/>
    </row>
    <row r="164" spans="11:15" x14ac:dyDescent="0.2">
      <c r="K164" s="1"/>
      <c r="N164" s="1"/>
      <c r="O164" s="1"/>
    </row>
    <row r="165" spans="11:15" x14ac:dyDescent="0.2">
      <c r="K165" s="1"/>
      <c r="N165" s="1"/>
      <c r="O165" s="1"/>
    </row>
    <row r="166" spans="11:15" x14ac:dyDescent="0.2">
      <c r="K166" s="1"/>
      <c r="N166" s="1"/>
      <c r="O166" s="1"/>
    </row>
    <row r="167" spans="11:15" x14ac:dyDescent="0.2">
      <c r="K167" s="1"/>
      <c r="N167" s="1"/>
      <c r="O167" s="1"/>
    </row>
    <row r="168" spans="11:15" x14ac:dyDescent="0.2">
      <c r="K168" s="1"/>
      <c r="N168" s="1"/>
      <c r="O168" s="1"/>
    </row>
    <row r="169" spans="11:15" x14ac:dyDescent="0.2">
      <c r="K169" s="1"/>
      <c r="N169" s="1"/>
      <c r="O169" s="1"/>
    </row>
    <row r="170" spans="11:15" x14ac:dyDescent="0.2">
      <c r="K170" s="1"/>
      <c r="N170" s="1"/>
      <c r="O170" s="1"/>
    </row>
    <row r="171" spans="11:15" x14ac:dyDescent="0.2">
      <c r="K171" s="1"/>
      <c r="N171" s="1"/>
      <c r="O171" s="1"/>
    </row>
    <row r="172" spans="11:15" x14ac:dyDescent="0.2">
      <c r="K172" s="1"/>
      <c r="N172" s="1"/>
      <c r="O172" s="1"/>
    </row>
    <row r="173" spans="11:15" x14ac:dyDescent="0.2">
      <c r="K173" s="1"/>
      <c r="N173" s="1"/>
      <c r="O173" s="1"/>
    </row>
    <row r="174" spans="11:15" x14ac:dyDescent="0.2">
      <c r="K174" s="1"/>
      <c r="N174" s="1"/>
      <c r="O174" s="1"/>
    </row>
    <row r="175" spans="11:15" x14ac:dyDescent="0.2">
      <c r="K175" s="1"/>
      <c r="N175" s="1"/>
      <c r="O175" s="1"/>
    </row>
    <row r="176" spans="11:15" x14ac:dyDescent="0.2">
      <c r="K176" s="1"/>
      <c r="N176" s="1"/>
      <c r="O176" s="1"/>
    </row>
    <row r="177" spans="11:15" x14ac:dyDescent="0.2">
      <c r="K177" s="1"/>
      <c r="N177" s="1"/>
      <c r="O177" s="1"/>
    </row>
  </sheetData>
  <sheetProtection algorithmName="SHA-512" hashValue="Qk6THBo3IUXUgGW11WXETX94ZvbJyF9wn2s4NPT8T01SgrMy610SaqFayw1R/Po+Rmqnq5XKvEWdR0S/c69/3w==" saltValue="ybE3Sulr6HMkAEaZSNZHfQ==" spinCount="100000" sheet="1" objects="1" scenarios="1" sort="0" autoFilter="0"/>
  <autoFilter ref="A4:L96" xr:uid="{07077F47-55A9-4797-8A9E-45A59840A0B1}">
    <sortState ref="A5:L96">
      <sortCondition ref="A4:A96"/>
    </sortState>
  </autoFilter>
  <printOptions headings="1" gridLines="1"/>
  <pageMargins left="0.70866141732283472" right="0.70866141732283472" top="0.78740157480314965" bottom="0.78740157480314965"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edited for MT</vt:lpstr>
    </vt:vector>
  </TitlesOfParts>
  <Company>viadonau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thomas.zwicklhuber</dc:creator>
  <cp:lastModifiedBy>thomas.zwicklhuber</cp:lastModifiedBy>
  <dcterms:created xsi:type="dcterms:W3CDTF">2023-07-17T11:01:08Z</dcterms:created>
  <dcterms:modified xsi:type="dcterms:W3CDTF">2023-07-17T11:15:59Z</dcterms:modified>
</cp:coreProperties>
</file>